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495" windowHeight="10365"/>
  </bookViews>
  <sheets>
    <sheet name="定 2020秋草稿 公式(11.27）" sheetId="10" r:id="rId1"/>
    <sheet name="Sheet2" sheetId="2" r:id="rId2"/>
    <sheet name="Sheet3" sheetId="3" r:id="rId3"/>
  </sheets>
  <definedNames>
    <definedName name="_xlnm.Print_Titles" localSheetId="0">'定 2020秋草稿 公式(11.27）'!$3:$4</definedName>
  </definedNames>
  <calcPr calcId="145621"/>
</workbook>
</file>

<file path=xl/calcChain.xml><?xml version="1.0" encoding="utf-8"?>
<calcChain xmlns="http://schemas.openxmlformats.org/spreadsheetml/2006/main">
  <c r="L9" i="10" l="1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8" i="10"/>
  <c r="D46" i="10"/>
  <c r="L38" i="10"/>
  <c r="G38" i="10"/>
  <c r="F38" i="10"/>
  <c r="E38" i="10"/>
  <c r="L37" i="10"/>
  <c r="G37" i="10"/>
  <c r="F37" i="10"/>
  <c r="D37" i="10" s="1"/>
  <c r="E37" i="10"/>
  <c r="L36" i="10"/>
  <c r="G36" i="10"/>
  <c r="F36" i="10"/>
  <c r="E36" i="10"/>
  <c r="L35" i="10"/>
  <c r="G35" i="10"/>
  <c r="F35" i="10"/>
  <c r="E35" i="10"/>
  <c r="L34" i="10"/>
  <c r="G34" i="10"/>
  <c r="F34" i="10"/>
  <c r="E34" i="10"/>
  <c r="D34" i="10" s="1"/>
  <c r="L33" i="10"/>
  <c r="G33" i="10"/>
  <c r="F33" i="10"/>
  <c r="E33" i="10"/>
  <c r="L32" i="10"/>
  <c r="G32" i="10"/>
  <c r="F32" i="10"/>
  <c r="E32" i="10"/>
  <c r="L31" i="10"/>
  <c r="G31" i="10"/>
  <c r="F31" i="10"/>
  <c r="E31" i="10"/>
  <c r="L30" i="10"/>
  <c r="G30" i="10"/>
  <c r="F30" i="10"/>
  <c r="E30" i="10"/>
  <c r="L29" i="10"/>
  <c r="G29" i="10"/>
  <c r="F29" i="10"/>
  <c r="E29" i="10"/>
  <c r="L28" i="10"/>
  <c r="G28" i="10"/>
  <c r="F28" i="10"/>
  <c r="E28" i="10"/>
  <c r="L27" i="10"/>
  <c r="G27" i="10"/>
  <c r="D27" i="10" s="1"/>
  <c r="F27" i="10"/>
  <c r="L26" i="10"/>
  <c r="G26" i="10"/>
  <c r="F26" i="10"/>
  <c r="D26" i="10" s="1"/>
  <c r="E26" i="10"/>
  <c r="L25" i="10"/>
  <c r="G25" i="10"/>
  <c r="F25" i="10"/>
  <c r="E25" i="10"/>
  <c r="L24" i="10"/>
  <c r="G24" i="10"/>
  <c r="G23" i="10" s="1"/>
  <c r="F24" i="10"/>
  <c r="E24" i="10"/>
  <c r="D24" i="10"/>
  <c r="P23" i="10"/>
  <c r="O23" i="10"/>
  <c r="N23" i="10"/>
  <c r="M23" i="10"/>
  <c r="M6" i="10" s="1"/>
  <c r="M5" i="10" s="1"/>
  <c r="J23" i="10"/>
  <c r="I23" i="10"/>
  <c r="C23" i="10"/>
  <c r="C6" i="10" s="1"/>
  <c r="C5" i="10" s="1"/>
  <c r="H22" i="10"/>
  <c r="G22" i="10"/>
  <c r="F22" i="10"/>
  <c r="E22" i="10"/>
  <c r="H21" i="10"/>
  <c r="G21" i="10"/>
  <c r="F21" i="10"/>
  <c r="E21" i="10"/>
  <c r="D21" i="10" s="1"/>
  <c r="H20" i="10"/>
  <c r="G20" i="10"/>
  <c r="F20" i="10"/>
  <c r="D20" i="10" s="1"/>
  <c r="E20" i="10"/>
  <c r="H19" i="10"/>
  <c r="G19" i="10"/>
  <c r="F19" i="10"/>
  <c r="E19" i="10"/>
  <c r="D19" i="10" s="1"/>
  <c r="H18" i="10"/>
  <c r="G18" i="10"/>
  <c r="F18" i="10"/>
  <c r="E18" i="10"/>
  <c r="H17" i="10"/>
  <c r="G17" i="10"/>
  <c r="F17" i="10"/>
  <c r="D17" i="10" s="1"/>
  <c r="E17" i="10"/>
  <c r="H16" i="10"/>
  <c r="G16" i="10"/>
  <c r="F16" i="10"/>
  <c r="E16" i="10"/>
  <c r="H15" i="10"/>
  <c r="G15" i="10"/>
  <c r="F15" i="10"/>
  <c r="E15" i="10"/>
  <c r="D15" i="10"/>
  <c r="H14" i="10"/>
  <c r="G14" i="10"/>
  <c r="F14" i="10"/>
  <c r="E14" i="10"/>
  <c r="H13" i="10"/>
  <c r="G13" i="10"/>
  <c r="F13" i="10"/>
  <c r="E13" i="10"/>
  <c r="D13" i="10" s="1"/>
  <c r="H12" i="10"/>
  <c r="G12" i="10"/>
  <c r="F12" i="10"/>
  <c r="D12" i="10" s="1"/>
  <c r="E12" i="10"/>
  <c r="H11" i="10"/>
  <c r="G11" i="10"/>
  <c r="F11" i="10"/>
  <c r="E11" i="10"/>
  <c r="D11" i="10" s="1"/>
  <c r="H10" i="10"/>
  <c r="G10" i="10"/>
  <c r="F10" i="10"/>
  <c r="E10" i="10"/>
  <c r="H9" i="10"/>
  <c r="G9" i="10"/>
  <c r="F9" i="10"/>
  <c r="D9" i="10" s="1"/>
  <c r="E9" i="10"/>
  <c r="H8" i="10"/>
  <c r="G8" i="10"/>
  <c r="G7" i="10" s="1"/>
  <c r="G6" i="10" s="1"/>
  <c r="G5" i="10" s="1"/>
  <c r="F8" i="10"/>
  <c r="E8" i="10"/>
  <c r="O7" i="10"/>
  <c r="O6" i="10" s="1"/>
  <c r="O5" i="10" s="1"/>
  <c r="N7" i="10"/>
  <c r="N6" i="10" s="1"/>
  <c r="N5" i="10" s="1"/>
  <c r="M7" i="10"/>
  <c r="L7" i="10"/>
  <c r="K7" i="10"/>
  <c r="J7" i="10"/>
  <c r="J6" i="10" s="1"/>
  <c r="J5" i="10" s="1"/>
  <c r="I7" i="10"/>
  <c r="F7" i="10"/>
  <c r="E7" i="10"/>
  <c r="C7" i="10"/>
  <c r="K6" i="10"/>
  <c r="K5" i="10" s="1"/>
  <c r="I6" i="10"/>
  <c r="I5" i="10" s="1"/>
  <c r="D10" i="10" l="1"/>
  <c r="D18" i="10"/>
  <c r="L23" i="10"/>
  <c r="L6" i="10" s="1"/>
  <c r="L5" i="10" s="1"/>
  <c r="D14" i="10"/>
  <c r="D29" i="10"/>
  <c r="H7" i="10"/>
  <c r="H6" i="10" s="1"/>
  <c r="H5" i="10" s="1"/>
  <c r="D22" i="10"/>
  <c r="E23" i="10"/>
  <c r="E6" i="10" s="1"/>
  <c r="E5" i="10" s="1"/>
  <c r="D30" i="10"/>
  <c r="D31" i="10"/>
  <c r="D32" i="10"/>
  <c r="D33" i="10"/>
  <c r="D35" i="10"/>
  <c r="D36" i="10"/>
  <c r="D8" i="10"/>
  <c r="D16" i="10"/>
  <c r="F23" i="10"/>
  <c r="F6" i="10" s="1"/>
  <c r="F5" i="10" s="1"/>
  <c r="D25" i="10"/>
  <c r="D38" i="10"/>
  <c r="D7" i="10"/>
  <c r="D28" i="10"/>
  <c r="D23" i="10" l="1"/>
  <c r="D6" i="10"/>
  <c r="D5" i="10" s="1"/>
</calcChain>
</file>

<file path=xl/sharedStrings.xml><?xml version="1.0" encoding="utf-8"?>
<sst xmlns="http://schemas.openxmlformats.org/spreadsheetml/2006/main" count="84" uniqueCount="75">
  <si>
    <t>武汉市中职学校2020年国家助学金（第二批）中央和省、市补助经费预算表</t>
  </si>
  <si>
    <t>单位：万元</t>
  </si>
  <si>
    <t>序号</t>
  </si>
  <si>
    <t>地区及学校</t>
  </si>
  <si>
    <t>2020年秋季受助人数</t>
  </si>
  <si>
    <t>本次实际下达资金</t>
  </si>
  <si>
    <t>2020年第一批结余</t>
  </si>
  <si>
    <t>2020年第二批下达</t>
  </si>
  <si>
    <t>区级配套</t>
  </si>
  <si>
    <t>合计</t>
  </si>
  <si>
    <t>中央</t>
  </si>
  <si>
    <t>省级</t>
  </si>
  <si>
    <t>市级</t>
  </si>
  <si>
    <t>小计</t>
  </si>
  <si>
    <t>武汉市总计</t>
  </si>
  <si>
    <t>一</t>
  </si>
  <si>
    <t>教育部门合计</t>
  </si>
  <si>
    <t>（一）</t>
  </si>
  <si>
    <t>市属学校小计</t>
  </si>
  <si>
    <t>武汉城市职业学院中专部</t>
  </si>
  <si>
    <t>武汉机电工程学校</t>
  </si>
  <si>
    <t>武汉市财政学校</t>
  </si>
  <si>
    <t>武汉市第二轻工业学校</t>
  </si>
  <si>
    <t>武汉市第二卫生学校</t>
  </si>
  <si>
    <t>武汉市第一轻工业学校</t>
  </si>
  <si>
    <t>武汉市第一商业学校</t>
  </si>
  <si>
    <t>武汉市供销商业学校</t>
  </si>
  <si>
    <t>武汉市建设学校</t>
  </si>
  <si>
    <t>武汉市交通学校</t>
  </si>
  <si>
    <t>武汉市农业学校</t>
  </si>
  <si>
    <t>武汉市体育运动学校</t>
  </si>
  <si>
    <t>武汉市仪表电子学校</t>
  </si>
  <si>
    <t>武汉市艺术学校</t>
  </si>
  <si>
    <t>武汉市交通科技学校</t>
  </si>
  <si>
    <t>（二）</t>
  </si>
  <si>
    <t>区级小计</t>
  </si>
  <si>
    <t>江岸区</t>
  </si>
  <si>
    <t>江汉区</t>
  </si>
  <si>
    <t>硚口区</t>
  </si>
  <si>
    <t>汉阳区</t>
  </si>
  <si>
    <t>武昌区</t>
  </si>
  <si>
    <t>青山区</t>
  </si>
  <si>
    <t>洪山区</t>
  </si>
  <si>
    <t>东西湖区</t>
  </si>
  <si>
    <t>蔡甸区</t>
  </si>
  <si>
    <t>江夏区</t>
  </si>
  <si>
    <t>黄陂区</t>
  </si>
  <si>
    <t>新洲区</t>
  </si>
  <si>
    <t>武汉经开区</t>
  </si>
  <si>
    <t>汉南区</t>
  </si>
  <si>
    <t>东湖风景区</t>
  </si>
  <si>
    <t>二</t>
  </si>
  <si>
    <t>人社部门合计</t>
  </si>
  <si>
    <t>武汉技师学院</t>
  </si>
  <si>
    <t>武汉市第二高级技校</t>
  </si>
  <si>
    <t>武汉市二轻技校</t>
  </si>
  <si>
    <t>武汉市黄陂技校</t>
  </si>
  <si>
    <t>武汉市公交技校</t>
  </si>
  <si>
    <t>国营733厂电子技校</t>
  </si>
  <si>
    <t>武汉城市交通技校</t>
  </si>
  <si>
    <t>武汉东湖光电技校</t>
  </si>
  <si>
    <t>武汉市娲石技校</t>
  </si>
  <si>
    <t>武汉南华光电职业技术学校</t>
  </si>
  <si>
    <t>华中信息商务技校</t>
  </si>
  <si>
    <t>湖北中南技工学校</t>
  </si>
  <si>
    <t>湖北汽车工业实验技校</t>
  </si>
  <si>
    <t>武汉江南技术学校</t>
  </si>
  <si>
    <t>武汉军需工业技校</t>
  </si>
  <si>
    <t>武汉中原通航技校</t>
  </si>
  <si>
    <t>武汉三新职业技校</t>
  </si>
  <si>
    <t>武汉涉外技校</t>
  </si>
  <si>
    <t>三</t>
  </si>
  <si>
    <t>本次结余合计</t>
  </si>
  <si>
    <t>本次教育部门结余小计</t>
  </si>
  <si>
    <t>本次人社部门结余小计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</si>
</sst>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;[Red]\-0.00\ "/>
    <numFmt numFmtId="177" formatCode="0.00_);[Red]\(0.00\)"/>
    <numFmt numFmtId="178" formatCode="0.0_ "/>
    <numFmt numFmtId="179" formatCode="0.00_ "/>
    <numFmt numFmtId="180" formatCode="0_ "/>
    <numFmt numFmtId="181" formatCode="0_);[Red]\(0\)"/>
  </numFmts>
  <fonts count="27">
    <font>
      <sz val="11"/>
      <color theme="1"/>
      <name val="宋体"/>
      <charset val="134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宋体"/>
      <family val="3"/>
      <charset val="134"/>
    </font>
    <font>
      <b/>
      <sz val="16"/>
      <name val="方正小标宋_GBK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b/>
      <sz val="12"/>
      <name val="楷体"/>
      <family val="3"/>
      <charset val="134"/>
    </font>
    <font>
      <b/>
      <sz val="11"/>
      <name val="楷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仿宋"/>
      <family val="3"/>
      <charset val="134"/>
    </font>
    <font>
      <sz val="10"/>
      <name val="Arial"/>
      <family val="2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9"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2" borderId="0" xfId="13" applyFont="1" applyFill="1"/>
    <xf numFmtId="0" fontId="3" fillId="2" borderId="0" xfId="13" applyFont="1" applyFill="1" applyAlignment="1">
      <alignment horizontal="center" vertical="center"/>
    </xf>
    <xf numFmtId="0" fontId="1" fillId="2" borderId="0" xfId="13" applyFont="1" applyFill="1" applyAlignment="1">
      <alignment horizontal="center"/>
    </xf>
    <xf numFmtId="0" fontId="3" fillId="2" borderId="0" xfId="2" applyFont="1" applyFill="1" applyAlignment="1"/>
    <xf numFmtId="0" fontId="1" fillId="2" borderId="0" xfId="13" applyFont="1" applyFill="1"/>
    <xf numFmtId="0" fontId="5" fillId="2" borderId="0" xfId="13" applyFont="1" applyFill="1" applyBorder="1" applyAlignment="1">
      <alignment horizontal="left" vertical="center"/>
    </xf>
    <xf numFmtId="0" fontId="7" fillId="2" borderId="0" xfId="13" applyFont="1" applyFill="1" applyAlignment="1">
      <alignment horizontal="center" vertical="center"/>
    </xf>
    <xf numFmtId="0" fontId="8" fillId="2" borderId="1" xfId="13" applyFont="1" applyFill="1" applyBorder="1" applyAlignment="1">
      <alignment horizontal="center" vertical="center"/>
    </xf>
    <xf numFmtId="0" fontId="8" fillId="2" borderId="1" xfId="13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2" borderId="1" xfId="13" applyFont="1" applyFill="1" applyBorder="1" applyAlignment="1">
      <alignment vertical="center"/>
    </xf>
    <xf numFmtId="0" fontId="10" fillId="2" borderId="1" xfId="13" applyFont="1" applyFill="1" applyBorder="1" applyAlignment="1">
      <alignment horizontal="center" vertical="center" wrapText="1"/>
    </xf>
    <xf numFmtId="0" fontId="11" fillId="2" borderId="1" xfId="13" applyFont="1" applyFill="1" applyBorder="1" applyAlignment="1">
      <alignment horizontal="right" vertical="center" wrapText="1"/>
    </xf>
    <xf numFmtId="0" fontId="10" fillId="2" borderId="1" xfId="13" applyFont="1" applyFill="1" applyBorder="1" applyAlignment="1">
      <alignment horizontal="center" vertical="center"/>
    </xf>
    <xf numFmtId="0" fontId="1" fillId="2" borderId="1" xfId="13" applyFont="1" applyFill="1" applyBorder="1"/>
    <xf numFmtId="0" fontId="1" fillId="2" borderId="1" xfId="13" applyFont="1" applyFill="1" applyBorder="1" applyAlignment="1">
      <alignment horizontal="center" vertical="center"/>
    </xf>
    <xf numFmtId="0" fontId="13" fillId="2" borderId="1" xfId="13" applyFont="1" applyFill="1" applyBorder="1" applyAlignment="1">
      <alignment horizontal="center" vertical="center" wrapText="1"/>
    </xf>
    <xf numFmtId="0" fontId="13" fillId="2" borderId="4" xfId="13" applyFont="1" applyFill="1" applyBorder="1" applyAlignment="1">
      <alignment horizontal="center" vertical="center" wrapText="1"/>
    </xf>
    <xf numFmtId="0" fontId="9" fillId="2" borderId="1" xfId="13" applyFont="1" applyFill="1" applyBorder="1" applyAlignment="1">
      <alignment horizontal="center" vertical="center" wrapText="1"/>
    </xf>
    <xf numFmtId="0" fontId="9" fillId="2" borderId="1" xfId="13" applyFont="1" applyFill="1" applyBorder="1" applyAlignment="1">
      <alignment horizontal="center" vertical="center"/>
    </xf>
    <xf numFmtId="0" fontId="2" fillId="2" borderId="1" xfId="13" applyFont="1" applyFill="1" applyBorder="1"/>
    <xf numFmtId="180" fontId="1" fillId="2" borderId="1" xfId="13" applyNumberFormat="1" applyFont="1" applyFill="1" applyBorder="1"/>
    <xf numFmtId="0" fontId="13" fillId="2" borderId="1" xfId="13" applyFont="1" applyFill="1" applyBorder="1" applyAlignment="1">
      <alignment vertical="center"/>
    </xf>
    <xf numFmtId="0" fontId="1" fillId="2" borderId="1" xfId="13" applyFont="1" applyFill="1" applyBorder="1" applyAlignment="1">
      <alignment vertical="center"/>
    </xf>
    <xf numFmtId="0" fontId="15" fillId="2" borderId="1" xfId="0" applyNumberFormat="1" applyFont="1" applyFill="1" applyBorder="1" applyAlignment="1" applyProtection="1">
      <alignment horizontal="right" vertical="center"/>
      <protection locked="0"/>
    </xf>
    <xf numFmtId="0" fontId="15" fillId="2" borderId="1" xfId="13" applyNumberFormat="1" applyFont="1" applyFill="1" applyBorder="1" applyAlignment="1" applyProtection="1">
      <alignment horizontal="right" vertical="center"/>
      <protection locked="0"/>
    </xf>
    <xf numFmtId="0" fontId="15" fillId="2" borderId="0" xfId="0" applyNumberFormat="1" applyFont="1" applyFill="1" applyAlignment="1" applyProtection="1">
      <alignment horizontal="right" vertical="center"/>
      <protection locked="0"/>
    </xf>
    <xf numFmtId="0" fontId="16" fillId="2" borderId="1" xfId="13" applyFont="1" applyFill="1" applyBorder="1" applyAlignment="1">
      <alignment horizontal="center" vertical="center"/>
    </xf>
    <xf numFmtId="0" fontId="23" fillId="2" borderId="1" xfId="13" applyFont="1" applyFill="1" applyBorder="1" applyAlignment="1">
      <alignment horizontal="center" vertical="center"/>
    </xf>
    <xf numFmtId="0" fontId="23" fillId="2" borderId="1" xfId="13" applyFont="1" applyFill="1" applyBorder="1" applyAlignment="1">
      <alignment horizontal="left" vertical="center" wrapText="1"/>
    </xf>
    <xf numFmtId="178" fontId="23" fillId="2" borderId="1" xfId="13" applyNumberFormat="1" applyFont="1" applyFill="1" applyBorder="1" applyAlignment="1">
      <alignment horizontal="right" vertical="center" wrapText="1"/>
    </xf>
    <xf numFmtId="177" fontId="23" fillId="2" borderId="1" xfId="13" applyNumberFormat="1" applyFont="1" applyFill="1" applyBorder="1" applyAlignment="1">
      <alignment horizontal="right" vertical="center" wrapText="1"/>
    </xf>
    <xf numFmtId="0" fontId="23" fillId="2" borderId="1" xfId="13" applyNumberFormat="1" applyFont="1" applyFill="1" applyBorder="1" applyAlignment="1">
      <alignment horizontal="right" vertical="center" wrapText="1"/>
    </xf>
    <xf numFmtId="180" fontId="23" fillId="2" borderId="1" xfId="13" applyNumberFormat="1" applyFont="1" applyFill="1" applyBorder="1" applyAlignment="1">
      <alignment horizontal="right" vertical="center" wrapText="1"/>
    </xf>
    <xf numFmtId="2" fontId="23" fillId="2" borderId="1" xfId="2" applyNumberFormat="1" applyFont="1" applyFill="1" applyBorder="1" applyAlignment="1">
      <alignment horizontal="right" vertical="center"/>
    </xf>
    <xf numFmtId="0" fontId="23" fillId="2" borderId="1" xfId="13" applyNumberFormat="1" applyFont="1" applyFill="1" applyBorder="1" applyAlignment="1">
      <alignment horizontal="right" vertical="center"/>
    </xf>
    <xf numFmtId="177" fontId="23" fillId="2" borderId="1" xfId="13" applyNumberFormat="1" applyFont="1" applyFill="1" applyBorder="1" applyAlignment="1">
      <alignment horizontal="right" vertical="center"/>
    </xf>
    <xf numFmtId="181" fontId="23" fillId="2" borderId="1" xfId="13" applyNumberFormat="1" applyFont="1" applyFill="1" applyBorder="1" applyAlignment="1">
      <alignment horizontal="right" vertical="center" wrapText="1"/>
    </xf>
    <xf numFmtId="0" fontId="23" fillId="2" borderId="1" xfId="13" applyFont="1" applyFill="1" applyBorder="1" applyAlignment="1">
      <alignment horizontal="right" vertical="center" wrapText="1"/>
    </xf>
    <xf numFmtId="1" fontId="23" fillId="2" borderId="1" xfId="2" applyNumberFormat="1" applyFont="1" applyFill="1" applyBorder="1" applyAlignment="1">
      <alignment horizontal="right" vertical="center"/>
    </xf>
    <xf numFmtId="181" fontId="23" fillId="2" borderId="1" xfId="13" applyNumberFormat="1" applyFont="1" applyFill="1" applyBorder="1" applyAlignment="1">
      <alignment horizontal="right" vertical="center"/>
    </xf>
    <xf numFmtId="0" fontId="10" fillId="2" borderId="1" xfId="13" applyFont="1" applyFill="1" applyBorder="1" applyAlignment="1">
      <alignment horizontal="left" vertical="center" wrapText="1"/>
    </xf>
    <xf numFmtId="0" fontId="23" fillId="2" borderId="1" xfId="13" applyFont="1" applyFill="1" applyBorder="1" applyAlignment="1">
      <alignment vertical="center" wrapText="1"/>
    </xf>
    <xf numFmtId="0" fontId="24" fillId="2" borderId="1" xfId="13" applyFont="1" applyFill="1" applyBorder="1" applyAlignment="1">
      <alignment horizontal="center" vertical="center"/>
    </xf>
    <xf numFmtId="0" fontId="10" fillId="2" borderId="1" xfId="5" applyFont="1" applyFill="1" applyBorder="1" applyAlignment="1">
      <alignment horizontal="left" vertical="center" wrapText="1"/>
    </xf>
    <xf numFmtId="0" fontId="12" fillId="2" borderId="1" xfId="13" applyFont="1" applyFill="1" applyBorder="1"/>
    <xf numFmtId="0" fontId="6" fillId="2" borderId="1" xfId="13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left" vertical="center"/>
      <protection locked="0"/>
    </xf>
    <xf numFmtId="0" fontId="16" fillId="2" borderId="1" xfId="2" applyFont="1" applyFill="1" applyBorder="1" applyAlignment="1">
      <alignment vertical="center"/>
    </xf>
    <xf numFmtId="0" fontId="24" fillId="2" borderId="3" xfId="13" applyFont="1" applyFill="1" applyBorder="1" applyAlignment="1">
      <alignment horizontal="center" vertical="center"/>
    </xf>
    <xf numFmtId="0" fontId="16" fillId="2" borderId="1" xfId="13" applyFont="1" applyFill="1" applyBorder="1" applyAlignment="1">
      <alignment horizontal="right" vertical="center"/>
    </xf>
    <xf numFmtId="0" fontId="1" fillId="2" borderId="1" xfId="13" applyFont="1" applyFill="1" applyBorder="1" applyAlignment="1">
      <alignment horizontal="right" vertical="center"/>
    </xf>
    <xf numFmtId="0" fontId="16" fillId="2" borderId="1" xfId="2" applyFont="1" applyFill="1" applyBorder="1" applyAlignment="1">
      <alignment horizontal="right" vertical="center"/>
    </xf>
    <xf numFmtId="0" fontId="15" fillId="2" borderId="1" xfId="13" applyFont="1" applyFill="1" applyBorder="1" applyAlignment="1">
      <alignment horizontal="right" vertical="center"/>
    </xf>
    <xf numFmtId="0" fontId="15" fillId="2" borderId="1" xfId="13" applyFont="1" applyFill="1" applyBorder="1" applyAlignment="1">
      <alignment vertical="center"/>
    </xf>
    <xf numFmtId="0" fontId="25" fillId="2" borderId="1" xfId="13" applyFont="1" applyFill="1" applyBorder="1" applyAlignment="1">
      <alignment horizontal="right" vertical="center"/>
    </xf>
    <xf numFmtId="0" fontId="2" fillId="2" borderId="1" xfId="13" applyFont="1" applyFill="1" applyBorder="1" applyAlignment="1">
      <alignment horizontal="right" vertical="center"/>
    </xf>
    <xf numFmtId="0" fontId="25" fillId="2" borderId="1" xfId="2" applyFont="1" applyFill="1" applyBorder="1" applyAlignment="1">
      <alignment horizontal="right" vertical="center"/>
    </xf>
    <xf numFmtId="0" fontId="10" fillId="2" borderId="1" xfId="13" applyFont="1" applyFill="1" applyBorder="1" applyAlignment="1">
      <alignment horizontal="right" vertical="center"/>
    </xf>
    <xf numFmtId="0" fontId="26" fillId="2" borderId="1" xfId="13" applyFont="1" applyFill="1" applyBorder="1"/>
    <xf numFmtId="0" fontId="4" fillId="2" borderId="0" xfId="13" applyFont="1" applyFill="1" applyBorder="1" applyAlignment="1">
      <alignment horizontal="center" vertical="center" wrapText="1"/>
    </xf>
    <xf numFmtId="0" fontId="5" fillId="2" borderId="0" xfId="13" applyFont="1" applyFill="1" applyBorder="1" applyAlignment="1">
      <alignment horizontal="left" vertical="center"/>
    </xf>
    <xf numFmtId="0" fontId="6" fillId="2" borderId="0" xfId="13" applyFont="1" applyFill="1" applyBorder="1" applyAlignment="1">
      <alignment horizontal="center" vertical="center"/>
    </xf>
    <xf numFmtId="0" fontId="5" fillId="2" borderId="0" xfId="13" applyFont="1" applyFill="1" applyBorder="1" applyAlignment="1">
      <alignment horizontal="right" vertical="center"/>
    </xf>
    <xf numFmtId="0" fontId="8" fillId="2" borderId="1" xfId="13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176" fontId="9" fillId="2" borderId="1" xfId="13" applyNumberFormat="1" applyFont="1" applyFill="1" applyBorder="1" applyAlignment="1">
      <alignment horizontal="center" vertical="center" wrapText="1"/>
    </xf>
    <xf numFmtId="0" fontId="8" fillId="2" borderId="1" xfId="13" applyFont="1" applyFill="1" applyBorder="1" applyAlignment="1">
      <alignment horizontal="center" vertical="center"/>
    </xf>
    <xf numFmtId="179" fontId="10" fillId="2" borderId="7" xfId="13" applyNumberFormat="1" applyFont="1" applyFill="1" applyBorder="1" applyAlignment="1">
      <alignment horizontal="center" vertical="center" wrapText="1"/>
    </xf>
    <xf numFmtId="179" fontId="10" fillId="2" borderId="3" xfId="13" applyNumberFormat="1" applyFont="1" applyFill="1" applyBorder="1" applyAlignment="1">
      <alignment horizontal="center" vertical="center" wrapText="1"/>
    </xf>
  </cellXfs>
  <cellStyles count="19">
    <cellStyle name="差 3" xfId="12"/>
    <cellStyle name="差 3 2" xfId="1"/>
    <cellStyle name="常规" xfId="0" builtinId="0"/>
    <cellStyle name="常规 2" xfId="13"/>
    <cellStyle name="常规 2 2" xfId="6"/>
    <cellStyle name="常规 2 3" xfId="8"/>
    <cellStyle name="常规 2 3 2" xfId="10"/>
    <cellStyle name="常规 2 4" xfId="14"/>
    <cellStyle name="常规 2 4 2" xfId="15"/>
    <cellStyle name="常规 3" xfId="16"/>
    <cellStyle name="常规 3 2" xfId="4"/>
    <cellStyle name="常规 3 3" xfId="5"/>
    <cellStyle name="常规 4" xfId="17"/>
    <cellStyle name="常规 5" xfId="11"/>
    <cellStyle name="好 2" xfId="2"/>
    <cellStyle name="好 3" xfId="3"/>
    <cellStyle name="好 3 2" xfId="7"/>
    <cellStyle name="适中 2" xfId="9"/>
    <cellStyle name="适中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showZeros="0" tabSelected="1" zoomScale="90" zoomScaleNormal="90" workbookViewId="0">
      <pane xSplit="2" ySplit="4" topLeftCell="C5" activePane="bottomRight" state="frozen"/>
      <selection pane="topRight"/>
      <selection pane="bottomLeft"/>
      <selection pane="bottomRight" activeCell="G13" sqref="G13"/>
    </sheetView>
  </sheetViews>
  <sheetFormatPr defaultColWidth="9.125" defaultRowHeight="14.25"/>
  <cols>
    <col min="1" max="1" width="8.5" style="2" customWidth="1"/>
    <col min="2" max="2" width="26.125" style="2" customWidth="1"/>
    <col min="3" max="3" width="10.75" style="2" customWidth="1"/>
    <col min="4" max="4" width="10.75" style="3" customWidth="1"/>
    <col min="5" max="6" width="7.75" style="3" customWidth="1"/>
    <col min="7" max="7" width="8.75" style="3" customWidth="1"/>
    <col min="8" max="8" width="10.75" style="4" customWidth="1"/>
    <col min="9" max="10" width="7.75" style="4" customWidth="1"/>
    <col min="11" max="11" width="8.75" style="4" customWidth="1"/>
    <col min="12" max="12" width="10.75" style="5" customWidth="1"/>
    <col min="13" max="14" width="7.75" style="5" customWidth="1"/>
    <col min="15" max="15" width="8.75" style="5" customWidth="1"/>
    <col min="16" max="16" width="11" style="5" customWidth="1"/>
    <col min="17" max="225" width="9.125" style="5"/>
    <col min="226" max="226" width="8.5" style="5" customWidth="1"/>
    <col min="227" max="227" width="26.125" style="5" customWidth="1"/>
    <col min="228" max="240" width="10.625" style="5" customWidth="1"/>
    <col min="241" max="241" width="11" style="5" customWidth="1"/>
    <col min="242" max="481" width="9.125" style="5"/>
    <col min="482" max="482" width="8.5" style="5" customWidth="1"/>
    <col min="483" max="483" width="26.125" style="5" customWidth="1"/>
    <col min="484" max="496" width="10.625" style="5" customWidth="1"/>
    <col min="497" max="497" width="11" style="5" customWidth="1"/>
    <col min="498" max="737" width="9.125" style="5"/>
    <col min="738" max="738" width="8.5" style="5" customWidth="1"/>
    <col min="739" max="739" width="26.125" style="5" customWidth="1"/>
    <col min="740" max="752" width="10.625" style="5" customWidth="1"/>
    <col min="753" max="753" width="11" style="5" customWidth="1"/>
    <col min="754" max="993" width="9.125" style="5"/>
    <col min="994" max="994" width="8.5" style="5" customWidth="1"/>
    <col min="995" max="995" width="26.125" style="5" customWidth="1"/>
    <col min="996" max="1008" width="10.625" style="5" customWidth="1"/>
    <col min="1009" max="1009" width="11" style="5" customWidth="1"/>
    <col min="1010" max="1249" width="9.125" style="5"/>
    <col min="1250" max="1250" width="8.5" style="5" customWidth="1"/>
    <col min="1251" max="1251" width="26.125" style="5" customWidth="1"/>
    <col min="1252" max="1264" width="10.625" style="5" customWidth="1"/>
    <col min="1265" max="1265" width="11" style="5" customWidth="1"/>
    <col min="1266" max="1505" width="9.125" style="5"/>
    <col min="1506" max="1506" width="8.5" style="5" customWidth="1"/>
    <col min="1507" max="1507" width="26.125" style="5" customWidth="1"/>
    <col min="1508" max="1520" width="10.625" style="5" customWidth="1"/>
    <col min="1521" max="1521" width="11" style="5" customWidth="1"/>
    <col min="1522" max="1761" width="9.125" style="5"/>
    <col min="1762" max="1762" width="8.5" style="5" customWidth="1"/>
    <col min="1763" max="1763" width="26.125" style="5" customWidth="1"/>
    <col min="1764" max="1776" width="10.625" style="5" customWidth="1"/>
    <col min="1777" max="1777" width="11" style="5" customWidth="1"/>
    <col min="1778" max="2017" width="9.125" style="5"/>
    <col min="2018" max="2018" width="8.5" style="5" customWidth="1"/>
    <col min="2019" max="2019" width="26.125" style="5" customWidth="1"/>
    <col min="2020" max="2032" width="10.625" style="5" customWidth="1"/>
    <col min="2033" max="2033" width="11" style="5" customWidth="1"/>
    <col min="2034" max="2273" width="9.125" style="5"/>
    <col min="2274" max="2274" width="8.5" style="5" customWidth="1"/>
    <col min="2275" max="2275" width="26.125" style="5" customWidth="1"/>
    <col min="2276" max="2288" width="10.625" style="5" customWidth="1"/>
    <col min="2289" max="2289" width="11" style="5" customWidth="1"/>
    <col min="2290" max="2529" width="9.125" style="5"/>
    <col min="2530" max="2530" width="8.5" style="5" customWidth="1"/>
    <col min="2531" max="2531" width="26.125" style="5" customWidth="1"/>
    <col min="2532" max="2544" width="10.625" style="5" customWidth="1"/>
    <col min="2545" max="2545" width="11" style="5" customWidth="1"/>
    <col min="2546" max="2785" width="9.125" style="5"/>
    <col min="2786" max="2786" width="8.5" style="5" customWidth="1"/>
    <col min="2787" max="2787" width="26.125" style="5" customWidth="1"/>
    <col min="2788" max="2800" width="10.625" style="5" customWidth="1"/>
    <col min="2801" max="2801" width="11" style="5" customWidth="1"/>
    <col min="2802" max="3041" width="9.125" style="5"/>
    <col min="3042" max="3042" width="8.5" style="5" customWidth="1"/>
    <col min="3043" max="3043" width="26.125" style="5" customWidth="1"/>
    <col min="3044" max="3056" width="10.625" style="5" customWidth="1"/>
    <col min="3057" max="3057" width="11" style="5" customWidth="1"/>
    <col min="3058" max="3297" width="9.125" style="5"/>
    <col min="3298" max="3298" width="8.5" style="5" customWidth="1"/>
    <col min="3299" max="3299" width="26.125" style="5" customWidth="1"/>
    <col min="3300" max="3312" width="10.625" style="5" customWidth="1"/>
    <col min="3313" max="3313" width="11" style="5" customWidth="1"/>
    <col min="3314" max="3553" width="9.125" style="5"/>
    <col min="3554" max="3554" width="8.5" style="5" customWidth="1"/>
    <col min="3555" max="3555" width="26.125" style="5" customWidth="1"/>
    <col min="3556" max="3568" width="10.625" style="5" customWidth="1"/>
    <col min="3569" max="3569" width="11" style="5" customWidth="1"/>
    <col min="3570" max="3809" width="9.125" style="5"/>
    <col min="3810" max="3810" width="8.5" style="5" customWidth="1"/>
    <col min="3811" max="3811" width="26.125" style="5" customWidth="1"/>
    <col min="3812" max="3824" width="10.625" style="5" customWidth="1"/>
    <col min="3825" max="3825" width="11" style="5" customWidth="1"/>
    <col min="3826" max="4065" width="9.125" style="5"/>
    <col min="4066" max="4066" width="8.5" style="5" customWidth="1"/>
    <col min="4067" max="4067" width="26.125" style="5" customWidth="1"/>
    <col min="4068" max="4080" width="10.625" style="5" customWidth="1"/>
    <col min="4081" max="4081" width="11" style="5" customWidth="1"/>
    <col min="4082" max="4321" width="9.125" style="5"/>
    <col min="4322" max="4322" width="8.5" style="5" customWidth="1"/>
    <col min="4323" max="4323" width="26.125" style="5" customWidth="1"/>
    <col min="4324" max="4336" width="10.625" style="5" customWidth="1"/>
    <col min="4337" max="4337" width="11" style="5" customWidth="1"/>
    <col min="4338" max="4577" width="9.125" style="5"/>
    <col min="4578" max="4578" width="8.5" style="5" customWidth="1"/>
    <col min="4579" max="4579" width="26.125" style="5" customWidth="1"/>
    <col min="4580" max="4592" width="10.625" style="5" customWidth="1"/>
    <col min="4593" max="4593" width="11" style="5" customWidth="1"/>
    <col min="4594" max="4833" width="9.125" style="5"/>
    <col min="4834" max="4834" width="8.5" style="5" customWidth="1"/>
    <col min="4835" max="4835" width="26.125" style="5" customWidth="1"/>
    <col min="4836" max="4848" width="10.625" style="5" customWidth="1"/>
    <col min="4849" max="4849" width="11" style="5" customWidth="1"/>
    <col min="4850" max="5089" width="9.125" style="5"/>
    <col min="5090" max="5090" width="8.5" style="5" customWidth="1"/>
    <col min="5091" max="5091" width="26.125" style="5" customWidth="1"/>
    <col min="5092" max="5104" width="10.625" style="5" customWidth="1"/>
    <col min="5105" max="5105" width="11" style="5" customWidth="1"/>
    <col min="5106" max="5345" width="9.125" style="5"/>
    <col min="5346" max="5346" width="8.5" style="5" customWidth="1"/>
    <col min="5347" max="5347" width="26.125" style="5" customWidth="1"/>
    <col min="5348" max="5360" width="10.625" style="5" customWidth="1"/>
    <col min="5361" max="5361" width="11" style="5" customWidth="1"/>
    <col min="5362" max="5601" width="9.125" style="5"/>
    <col min="5602" max="5602" width="8.5" style="5" customWidth="1"/>
    <col min="5603" max="5603" width="26.125" style="5" customWidth="1"/>
    <col min="5604" max="5616" width="10.625" style="5" customWidth="1"/>
    <col min="5617" max="5617" width="11" style="5" customWidth="1"/>
    <col min="5618" max="5857" width="9.125" style="5"/>
    <col min="5858" max="5858" width="8.5" style="5" customWidth="1"/>
    <col min="5859" max="5859" width="26.125" style="5" customWidth="1"/>
    <col min="5860" max="5872" width="10.625" style="5" customWidth="1"/>
    <col min="5873" max="5873" width="11" style="5" customWidth="1"/>
    <col min="5874" max="6113" width="9.125" style="5"/>
    <col min="6114" max="6114" width="8.5" style="5" customWidth="1"/>
    <col min="6115" max="6115" width="26.125" style="5" customWidth="1"/>
    <col min="6116" max="6128" width="10.625" style="5" customWidth="1"/>
    <col min="6129" max="6129" width="11" style="5" customWidth="1"/>
    <col min="6130" max="6369" width="9.125" style="5"/>
    <col min="6370" max="6370" width="8.5" style="5" customWidth="1"/>
    <col min="6371" max="6371" width="26.125" style="5" customWidth="1"/>
    <col min="6372" max="6384" width="10.625" style="5" customWidth="1"/>
    <col min="6385" max="6385" width="11" style="5" customWidth="1"/>
    <col min="6386" max="6625" width="9.125" style="5"/>
    <col min="6626" max="6626" width="8.5" style="5" customWidth="1"/>
    <col min="6627" max="6627" width="26.125" style="5" customWidth="1"/>
    <col min="6628" max="6640" width="10.625" style="5" customWidth="1"/>
    <col min="6641" max="6641" width="11" style="5" customWidth="1"/>
    <col min="6642" max="6881" width="9.125" style="5"/>
    <col min="6882" max="6882" width="8.5" style="5" customWidth="1"/>
    <col min="6883" max="6883" width="26.125" style="5" customWidth="1"/>
    <col min="6884" max="6896" width="10.625" style="5" customWidth="1"/>
    <col min="6897" max="6897" width="11" style="5" customWidth="1"/>
    <col min="6898" max="7137" width="9.125" style="5"/>
    <col min="7138" max="7138" width="8.5" style="5" customWidth="1"/>
    <col min="7139" max="7139" width="26.125" style="5" customWidth="1"/>
    <col min="7140" max="7152" width="10.625" style="5" customWidth="1"/>
    <col min="7153" max="7153" width="11" style="5" customWidth="1"/>
    <col min="7154" max="7393" width="9.125" style="5"/>
    <col min="7394" max="7394" width="8.5" style="5" customWidth="1"/>
    <col min="7395" max="7395" width="26.125" style="5" customWidth="1"/>
    <col min="7396" max="7408" width="10.625" style="5" customWidth="1"/>
    <col min="7409" max="7409" width="11" style="5" customWidth="1"/>
    <col min="7410" max="7649" width="9.125" style="5"/>
    <col min="7650" max="7650" width="8.5" style="5" customWidth="1"/>
    <col min="7651" max="7651" width="26.125" style="5" customWidth="1"/>
    <col min="7652" max="7664" width="10.625" style="5" customWidth="1"/>
    <col min="7665" max="7665" width="11" style="5" customWidth="1"/>
    <col min="7666" max="7905" width="9.125" style="5"/>
    <col min="7906" max="7906" width="8.5" style="5" customWidth="1"/>
    <col min="7907" max="7907" width="26.125" style="5" customWidth="1"/>
    <col min="7908" max="7920" width="10.625" style="5" customWidth="1"/>
    <col min="7921" max="7921" width="11" style="5" customWidth="1"/>
    <col min="7922" max="8161" width="9.125" style="5"/>
    <col min="8162" max="8162" width="8.5" style="5" customWidth="1"/>
    <col min="8163" max="8163" width="26.125" style="5" customWidth="1"/>
    <col min="8164" max="8176" width="10.625" style="5" customWidth="1"/>
    <col min="8177" max="8177" width="11" style="5" customWidth="1"/>
    <col min="8178" max="8417" width="9.125" style="5"/>
    <col min="8418" max="8418" width="8.5" style="5" customWidth="1"/>
    <col min="8419" max="8419" width="26.125" style="5" customWidth="1"/>
    <col min="8420" max="8432" width="10.625" style="5" customWidth="1"/>
    <col min="8433" max="8433" width="11" style="5" customWidth="1"/>
    <col min="8434" max="8673" width="9.125" style="5"/>
    <col min="8674" max="8674" width="8.5" style="5" customWidth="1"/>
    <col min="8675" max="8675" width="26.125" style="5" customWidth="1"/>
    <col min="8676" max="8688" width="10.625" style="5" customWidth="1"/>
    <col min="8689" max="8689" width="11" style="5" customWidth="1"/>
    <col min="8690" max="8929" width="9.125" style="5"/>
    <col min="8930" max="8930" width="8.5" style="5" customWidth="1"/>
    <col min="8931" max="8931" width="26.125" style="5" customWidth="1"/>
    <col min="8932" max="8944" width="10.625" style="5" customWidth="1"/>
    <col min="8945" max="8945" width="11" style="5" customWidth="1"/>
    <col min="8946" max="9185" width="9.125" style="5"/>
    <col min="9186" max="9186" width="8.5" style="5" customWidth="1"/>
    <col min="9187" max="9187" width="26.125" style="5" customWidth="1"/>
    <col min="9188" max="9200" width="10.625" style="5" customWidth="1"/>
    <col min="9201" max="9201" width="11" style="5" customWidth="1"/>
    <col min="9202" max="9441" width="9.125" style="5"/>
    <col min="9442" max="9442" width="8.5" style="5" customWidth="1"/>
    <col min="9443" max="9443" width="26.125" style="5" customWidth="1"/>
    <col min="9444" max="9456" width="10.625" style="5" customWidth="1"/>
    <col min="9457" max="9457" width="11" style="5" customWidth="1"/>
    <col min="9458" max="9697" width="9.125" style="5"/>
    <col min="9698" max="9698" width="8.5" style="5" customWidth="1"/>
    <col min="9699" max="9699" width="26.125" style="5" customWidth="1"/>
    <col min="9700" max="9712" width="10.625" style="5" customWidth="1"/>
    <col min="9713" max="9713" width="11" style="5" customWidth="1"/>
    <col min="9714" max="9953" width="9.125" style="5"/>
    <col min="9954" max="9954" width="8.5" style="5" customWidth="1"/>
    <col min="9955" max="9955" width="26.125" style="5" customWidth="1"/>
    <col min="9956" max="9968" width="10.625" style="5" customWidth="1"/>
    <col min="9969" max="9969" width="11" style="5" customWidth="1"/>
    <col min="9970" max="10209" width="9.125" style="5"/>
    <col min="10210" max="10210" width="8.5" style="5" customWidth="1"/>
    <col min="10211" max="10211" width="26.125" style="5" customWidth="1"/>
    <col min="10212" max="10224" width="10.625" style="5" customWidth="1"/>
    <col min="10225" max="10225" width="11" style="5" customWidth="1"/>
    <col min="10226" max="10465" width="9.125" style="5"/>
    <col min="10466" max="10466" width="8.5" style="5" customWidth="1"/>
    <col min="10467" max="10467" width="26.125" style="5" customWidth="1"/>
    <col min="10468" max="10480" width="10.625" style="5" customWidth="1"/>
    <col min="10481" max="10481" width="11" style="5" customWidth="1"/>
    <col min="10482" max="10721" width="9.125" style="5"/>
    <col min="10722" max="10722" width="8.5" style="5" customWidth="1"/>
    <col min="10723" max="10723" width="26.125" style="5" customWidth="1"/>
    <col min="10724" max="10736" width="10.625" style="5" customWidth="1"/>
    <col min="10737" max="10737" width="11" style="5" customWidth="1"/>
    <col min="10738" max="10977" width="9.125" style="5"/>
    <col min="10978" max="10978" width="8.5" style="5" customWidth="1"/>
    <col min="10979" max="10979" width="26.125" style="5" customWidth="1"/>
    <col min="10980" max="10992" width="10.625" style="5" customWidth="1"/>
    <col min="10993" max="10993" width="11" style="5" customWidth="1"/>
    <col min="10994" max="11233" width="9.125" style="5"/>
    <col min="11234" max="11234" width="8.5" style="5" customWidth="1"/>
    <col min="11235" max="11235" width="26.125" style="5" customWidth="1"/>
    <col min="11236" max="11248" width="10.625" style="5" customWidth="1"/>
    <col min="11249" max="11249" width="11" style="5" customWidth="1"/>
    <col min="11250" max="11489" width="9.125" style="5"/>
    <col min="11490" max="11490" width="8.5" style="5" customWidth="1"/>
    <col min="11491" max="11491" width="26.125" style="5" customWidth="1"/>
    <col min="11492" max="11504" width="10.625" style="5" customWidth="1"/>
    <col min="11505" max="11505" width="11" style="5" customWidth="1"/>
    <col min="11506" max="11745" width="9.125" style="5"/>
    <col min="11746" max="11746" width="8.5" style="5" customWidth="1"/>
    <col min="11747" max="11747" width="26.125" style="5" customWidth="1"/>
    <col min="11748" max="11760" width="10.625" style="5" customWidth="1"/>
    <col min="11761" max="11761" width="11" style="5" customWidth="1"/>
    <col min="11762" max="12001" width="9.125" style="5"/>
    <col min="12002" max="12002" width="8.5" style="5" customWidth="1"/>
    <col min="12003" max="12003" width="26.125" style="5" customWidth="1"/>
    <col min="12004" max="12016" width="10.625" style="5" customWidth="1"/>
    <col min="12017" max="12017" width="11" style="5" customWidth="1"/>
    <col min="12018" max="12257" width="9.125" style="5"/>
    <col min="12258" max="12258" width="8.5" style="5" customWidth="1"/>
    <col min="12259" max="12259" width="26.125" style="5" customWidth="1"/>
    <col min="12260" max="12272" width="10.625" style="5" customWidth="1"/>
    <col min="12273" max="12273" width="11" style="5" customWidth="1"/>
    <col min="12274" max="12513" width="9.125" style="5"/>
    <col min="12514" max="12514" width="8.5" style="5" customWidth="1"/>
    <col min="12515" max="12515" width="26.125" style="5" customWidth="1"/>
    <col min="12516" max="12528" width="10.625" style="5" customWidth="1"/>
    <col min="12529" max="12529" width="11" style="5" customWidth="1"/>
    <col min="12530" max="12769" width="9.125" style="5"/>
    <col min="12770" max="12770" width="8.5" style="5" customWidth="1"/>
    <col min="12771" max="12771" width="26.125" style="5" customWidth="1"/>
    <col min="12772" max="12784" width="10.625" style="5" customWidth="1"/>
    <col min="12785" max="12785" width="11" style="5" customWidth="1"/>
    <col min="12786" max="13025" width="9.125" style="5"/>
    <col min="13026" max="13026" width="8.5" style="5" customWidth="1"/>
    <col min="13027" max="13027" width="26.125" style="5" customWidth="1"/>
    <col min="13028" max="13040" width="10.625" style="5" customWidth="1"/>
    <col min="13041" max="13041" width="11" style="5" customWidth="1"/>
    <col min="13042" max="13281" width="9.125" style="5"/>
    <col min="13282" max="13282" width="8.5" style="5" customWidth="1"/>
    <col min="13283" max="13283" width="26.125" style="5" customWidth="1"/>
    <col min="13284" max="13296" width="10.625" style="5" customWidth="1"/>
    <col min="13297" max="13297" width="11" style="5" customWidth="1"/>
    <col min="13298" max="13537" width="9.125" style="5"/>
    <col min="13538" max="13538" width="8.5" style="5" customWidth="1"/>
    <col min="13539" max="13539" width="26.125" style="5" customWidth="1"/>
    <col min="13540" max="13552" width="10.625" style="5" customWidth="1"/>
    <col min="13553" max="13553" width="11" style="5" customWidth="1"/>
    <col min="13554" max="13793" width="9.125" style="5"/>
    <col min="13794" max="13794" width="8.5" style="5" customWidth="1"/>
    <col min="13795" max="13795" width="26.125" style="5" customWidth="1"/>
    <col min="13796" max="13808" width="10.625" style="5" customWidth="1"/>
    <col min="13809" max="13809" width="11" style="5" customWidth="1"/>
    <col min="13810" max="14049" width="9.125" style="5"/>
    <col min="14050" max="14050" width="8.5" style="5" customWidth="1"/>
    <col min="14051" max="14051" width="26.125" style="5" customWidth="1"/>
    <col min="14052" max="14064" width="10.625" style="5" customWidth="1"/>
    <col min="14065" max="14065" width="11" style="5" customWidth="1"/>
    <col min="14066" max="14305" width="9.125" style="5"/>
    <col min="14306" max="14306" width="8.5" style="5" customWidth="1"/>
    <col min="14307" max="14307" width="26.125" style="5" customWidth="1"/>
    <col min="14308" max="14320" width="10.625" style="5" customWidth="1"/>
    <col min="14321" max="14321" width="11" style="5" customWidth="1"/>
    <col min="14322" max="14561" width="9.125" style="5"/>
    <col min="14562" max="14562" width="8.5" style="5" customWidth="1"/>
    <col min="14563" max="14563" width="26.125" style="5" customWidth="1"/>
    <col min="14564" max="14576" width="10.625" style="5" customWidth="1"/>
    <col min="14577" max="14577" width="11" style="5" customWidth="1"/>
    <col min="14578" max="14817" width="9.125" style="5"/>
    <col min="14818" max="14818" width="8.5" style="5" customWidth="1"/>
    <col min="14819" max="14819" width="26.125" style="5" customWidth="1"/>
    <col min="14820" max="14832" width="10.625" style="5" customWidth="1"/>
    <col min="14833" max="14833" width="11" style="5" customWidth="1"/>
    <col min="14834" max="15073" width="9.125" style="5"/>
    <col min="15074" max="15074" width="8.5" style="5" customWidth="1"/>
    <col min="15075" max="15075" width="26.125" style="5" customWidth="1"/>
    <col min="15076" max="15088" width="10.625" style="5" customWidth="1"/>
    <col min="15089" max="15089" width="11" style="5" customWidth="1"/>
    <col min="15090" max="15329" width="9.125" style="5"/>
    <col min="15330" max="15330" width="8.5" style="5" customWidth="1"/>
    <col min="15331" max="15331" width="26.125" style="5" customWidth="1"/>
    <col min="15332" max="15344" width="10.625" style="5" customWidth="1"/>
    <col min="15345" max="15345" width="11" style="5" customWidth="1"/>
    <col min="15346" max="15585" width="9.125" style="5"/>
    <col min="15586" max="15586" width="8.5" style="5" customWidth="1"/>
    <col min="15587" max="15587" width="26.125" style="5" customWidth="1"/>
    <col min="15588" max="15600" width="10.625" style="5" customWidth="1"/>
    <col min="15601" max="15601" width="11" style="5" customWidth="1"/>
    <col min="15602" max="15841" width="9.125" style="5"/>
    <col min="15842" max="15842" width="8.5" style="5" customWidth="1"/>
    <col min="15843" max="15843" width="26.125" style="5" customWidth="1"/>
    <col min="15844" max="15856" width="10.625" style="5" customWidth="1"/>
    <col min="15857" max="15857" width="11" style="5" customWidth="1"/>
    <col min="15858" max="16097" width="9.125" style="5"/>
    <col min="16098" max="16098" width="8.5" style="5" customWidth="1"/>
    <col min="16099" max="16099" width="26.125" style="5" customWidth="1"/>
    <col min="16100" max="16112" width="10.625" style="5" customWidth="1"/>
    <col min="16113" max="16113" width="11" style="5" customWidth="1"/>
    <col min="16114" max="16384" width="9.125" style="5"/>
  </cols>
  <sheetData>
    <row r="1" spans="1:16" ht="33.6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8" customHeight="1">
      <c r="A2" s="62"/>
      <c r="B2" s="62"/>
      <c r="C2" s="6"/>
      <c r="E2" s="63"/>
      <c r="F2" s="63"/>
      <c r="G2" s="7"/>
      <c r="M2" s="64" t="s">
        <v>1</v>
      </c>
      <c r="N2" s="64"/>
    </row>
    <row r="3" spans="1:16" ht="31.15" customHeight="1">
      <c r="A3" s="70" t="s">
        <v>2</v>
      </c>
      <c r="B3" s="65" t="s">
        <v>3</v>
      </c>
      <c r="C3" s="65" t="s">
        <v>4</v>
      </c>
      <c r="D3" s="65" t="s">
        <v>5</v>
      </c>
      <c r="E3" s="65"/>
      <c r="F3" s="65"/>
      <c r="G3" s="65"/>
      <c r="H3" s="66" t="s">
        <v>6</v>
      </c>
      <c r="I3" s="67"/>
      <c r="J3" s="67"/>
      <c r="K3" s="68"/>
      <c r="L3" s="69" t="s">
        <v>7</v>
      </c>
      <c r="M3" s="69"/>
      <c r="N3" s="69"/>
      <c r="O3" s="69"/>
      <c r="P3" s="71" t="s">
        <v>8</v>
      </c>
    </row>
    <row r="4" spans="1:16" ht="55.5" customHeight="1">
      <c r="A4" s="70"/>
      <c r="B4" s="65"/>
      <c r="C4" s="65"/>
      <c r="D4" s="9" t="s">
        <v>9</v>
      </c>
      <c r="E4" s="8" t="s">
        <v>10</v>
      </c>
      <c r="F4" s="8" t="s">
        <v>11</v>
      </c>
      <c r="G4" s="8" t="s">
        <v>12</v>
      </c>
      <c r="H4" s="10" t="s">
        <v>13</v>
      </c>
      <c r="I4" s="10" t="s">
        <v>10</v>
      </c>
      <c r="J4" s="10" t="s">
        <v>11</v>
      </c>
      <c r="K4" s="10" t="s">
        <v>12</v>
      </c>
      <c r="L4" s="19" t="s">
        <v>13</v>
      </c>
      <c r="M4" s="20" t="s">
        <v>10</v>
      </c>
      <c r="N4" s="20" t="s">
        <v>11</v>
      </c>
      <c r="O4" s="20" t="s">
        <v>12</v>
      </c>
      <c r="P4" s="72"/>
    </row>
    <row r="5" spans="1:16" s="1" customFormat="1" ht="16.149999999999999" customHeight="1">
      <c r="A5" s="11"/>
      <c r="B5" s="12" t="s">
        <v>14</v>
      </c>
      <c r="C5" s="13">
        <f>C6+C39</f>
        <v>11814</v>
      </c>
      <c r="D5" s="13">
        <f t="shared" ref="D5:O5" si="0">D6+D39</f>
        <v>821</v>
      </c>
      <c r="E5" s="13">
        <f t="shared" si="0"/>
        <v>445</v>
      </c>
      <c r="F5" s="13">
        <f t="shared" si="0"/>
        <v>75</v>
      </c>
      <c r="G5" s="13">
        <f t="shared" si="0"/>
        <v>301</v>
      </c>
      <c r="H5" s="13">
        <f t="shared" si="0"/>
        <v>313</v>
      </c>
      <c r="I5" s="13">
        <f t="shared" si="0"/>
        <v>278</v>
      </c>
      <c r="J5" s="13">
        <f t="shared" si="0"/>
        <v>35</v>
      </c>
      <c r="K5" s="13">
        <f t="shared" si="0"/>
        <v>0</v>
      </c>
      <c r="L5" s="13">
        <f t="shared" si="0"/>
        <v>508</v>
      </c>
      <c r="M5" s="13">
        <f t="shared" si="0"/>
        <v>167</v>
      </c>
      <c r="N5" s="13">
        <f t="shared" si="0"/>
        <v>40</v>
      </c>
      <c r="O5" s="13">
        <f t="shared" si="0"/>
        <v>301</v>
      </c>
      <c r="P5" s="21"/>
    </row>
    <row r="6" spans="1:16" s="1" customFormat="1" ht="16.149999999999999" customHeight="1">
      <c r="A6" s="14" t="s">
        <v>15</v>
      </c>
      <c r="B6" s="12" t="s">
        <v>16</v>
      </c>
      <c r="C6" s="13">
        <f>C7+C23</f>
        <v>8420</v>
      </c>
      <c r="D6" s="13">
        <f t="shared" ref="D6:O6" si="1">D7+D23</f>
        <v>486.2</v>
      </c>
      <c r="E6" s="13">
        <f t="shared" si="1"/>
        <v>287</v>
      </c>
      <c r="F6" s="13">
        <f t="shared" si="1"/>
        <v>54</v>
      </c>
      <c r="G6" s="13">
        <f t="shared" si="1"/>
        <v>145.20000000000002</v>
      </c>
      <c r="H6" s="13">
        <f t="shared" si="1"/>
        <v>215</v>
      </c>
      <c r="I6" s="13">
        <f t="shared" si="1"/>
        <v>191</v>
      </c>
      <c r="J6" s="13">
        <f t="shared" si="1"/>
        <v>24</v>
      </c>
      <c r="K6" s="13">
        <f t="shared" si="1"/>
        <v>0</v>
      </c>
      <c r="L6" s="13">
        <f t="shared" si="1"/>
        <v>271.2</v>
      </c>
      <c r="M6" s="13">
        <f t="shared" si="1"/>
        <v>96</v>
      </c>
      <c r="N6" s="13">
        <f t="shared" si="1"/>
        <v>30</v>
      </c>
      <c r="O6" s="13">
        <f t="shared" si="1"/>
        <v>145.20000000000002</v>
      </c>
      <c r="P6" s="21"/>
    </row>
    <row r="7" spans="1:16" ht="16.149999999999999" customHeight="1">
      <c r="A7" s="11" t="s">
        <v>17</v>
      </c>
      <c r="B7" s="12" t="s">
        <v>18</v>
      </c>
      <c r="C7" s="13">
        <f>SUM(C8:C22)</f>
        <v>3692</v>
      </c>
      <c r="D7" s="13">
        <f t="shared" ref="D7:O7" si="2">SUM(D8:D22)</f>
        <v>369.2</v>
      </c>
      <c r="E7" s="13">
        <f t="shared" si="2"/>
        <v>221</v>
      </c>
      <c r="F7" s="13">
        <f t="shared" si="2"/>
        <v>29</v>
      </c>
      <c r="G7" s="13">
        <f t="shared" si="2"/>
        <v>119.20000000000002</v>
      </c>
      <c r="H7" s="13">
        <f t="shared" si="2"/>
        <v>215</v>
      </c>
      <c r="I7" s="13">
        <f t="shared" si="2"/>
        <v>191</v>
      </c>
      <c r="J7" s="13">
        <f t="shared" si="2"/>
        <v>24</v>
      </c>
      <c r="K7" s="13">
        <f t="shared" si="2"/>
        <v>0</v>
      </c>
      <c r="L7" s="13">
        <f t="shared" si="2"/>
        <v>154.19999999999999</v>
      </c>
      <c r="M7" s="13">
        <f t="shared" si="2"/>
        <v>30</v>
      </c>
      <c r="N7" s="13">
        <f t="shared" si="2"/>
        <v>5</v>
      </c>
      <c r="O7" s="13">
        <f t="shared" si="2"/>
        <v>119.20000000000002</v>
      </c>
      <c r="P7" s="15"/>
    </row>
    <row r="8" spans="1:16" ht="16.149999999999999" customHeight="1">
      <c r="A8" s="29">
        <v>1</v>
      </c>
      <c r="B8" s="30" t="s">
        <v>19</v>
      </c>
      <c r="C8" s="15">
        <v>7</v>
      </c>
      <c r="D8" s="31">
        <f>SUM(E8:G8)</f>
        <v>0.7</v>
      </c>
      <c r="E8" s="32">
        <f>I8+M8</f>
        <v>0</v>
      </c>
      <c r="F8" s="32">
        <f>J8+N8</f>
        <v>0</v>
      </c>
      <c r="G8" s="33">
        <f>SUM(O8)</f>
        <v>0.7</v>
      </c>
      <c r="H8" s="13">
        <f>SUM(I8:K8)</f>
        <v>0</v>
      </c>
      <c r="I8" s="33">
        <v>0</v>
      </c>
      <c r="J8" s="34">
        <v>0</v>
      </c>
      <c r="K8" s="35">
        <v>0</v>
      </c>
      <c r="L8" s="37">
        <f>SUM(M8:O8)</f>
        <v>0.7</v>
      </c>
      <c r="M8" s="37">
        <v>0</v>
      </c>
      <c r="N8" s="36">
        <v>0</v>
      </c>
      <c r="O8" s="15">
        <v>0.7</v>
      </c>
      <c r="P8" s="15"/>
    </row>
    <row r="9" spans="1:16" ht="16.149999999999999" customHeight="1">
      <c r="A9" s="29">
        <v>2</v>
      </c>
      <c r="B9" s="30" t="s">
        <v>20</v>
      </c>
      <c r="C9" s="25">
        <v>256</v>
      </c>
      <c r="D9" s="31">
        <f t="shared" ref="D9:D22" si="3">SUM(E9:G9)</f>
        <v>25.6</v>
      </c>
      <c r="E9" s="38">
        <f t="shared" ref="E9:F38" si="4">I9+M9</f>
        <v>23</v>
      </c>
      <c r="F9" s="38">
        <f t="shared" ref="F9:F22" si="5">J9+N9</f>
        <v>2</v>
      </c>
      <c r="G9" s="33">
        <f t="shared" ref="G9:G22" si="6">SUM(O9)</f>
        <v>0.6</v>
      </c>
      <c r="H9" s="39">
        <f t="shared" ref="H9:H22" si="7">SUM(I9:K9)</f>
        <v>15</v>
      </c>
      <c r="I9" s="38">
        <v>13</v>
      </c>
      <c r="J9" s="34">
        <v>2</v>
      </c>
      <c r="K9" s="40"/>
      <c r="L9" s="37">
        <f t="shared" ref="L9:L22" si="8">SUM(M9:O9)</f>
        <v>10.6</v>
      </c>
      <c r="M9" s="41">
        <v>10</v>
      </c>
      <c r="N9" s="36"/>
      <c r="O9" s="15">
        <v>0.6</v>
      </c>
      <c r="P9" s="15"/>
    </row>
    <row r="10" spans="1:16" ht="16.149999999999999" customHeight="1">
      <c r="A10" s="29">
        <v>3</v>
      </c>
      <c r="B10" s="30" t="s">
        <v>21</v>
      </c>
      <c r="C10" s="25">
        <v>300</v>
      </c>
      <c r="D10" s="31">
        <f t="shared" si="3"/>
        <v>30</v>
      </c>
      <c r="E10" s="38">
        <f t="shared" si="4"/>
        <v>28</v>
      </c>
      <c r="F10" s="38">
        <f t="shared" si="5"/>
        <v>2</v>
      </c>
      <c r="G10" s="33">
        <f t="shared" si="6"/>
        <v>0</v>
      </c>
      <c r="H10" s="39">
        <f t="shared" si="7"/>
        <v>18</v>
      </c>
      <c r="I10" s="38">
        <v>16</v>
      </c>
      <c r="J10" s="34">
        <v>2</v>
      </c>
      <c r="K10" s="40"/>
      <c r="L10" s="37">
        <f t="shared" si="8"/>
        <v>12</v>
      </c>
      <c r="M10" s="41">
        <v>12</v>
      </c>
      <c r="N10" s="36"/>
      <c r="O10" s="15"/>
      <c r="P10" s="15"/>
    </row>
    <row r="11" spans="1:16" ht="16.149999999999999" customHeight="1">
      <c r="A11" s="29">
        <v>4</v>
      </c>
      <c r="B11" s="30" t="s">
        <v>22</v>
      </c>
      <c r="C11" s="25">
        <v>338</v>
      </c>
      <c r="D11" s="31">
        <f t="shared" si="3"/>
        <v>33.799999999999997</v>
      </c>
      <c r="E11" s="38">
        <f t="shared" si="4"/>
        <v>20</v>
      </c>
      <c r="F11" s="38">
        <f t="shared" si="5"/>
        <v>4</v>
      </c>
      <c r="G11" s="33">
        <f t="shared" si="6"/>
        <v>9.8000000000000007</v>
      </c>
      <c r="H11" s="39">
        <f t="shared" si="7"/>
        <v>19</v>
      </c>
      <c r="I11" s="38">
        <v>17</v>
      </c>
      <c r="J11" s="34">
        <v>2</v>
      </c>
      <c r="K11" s="40"/>
      <c r="L11" s="37">
        <f t="shared" si="8"/>
        <v>14.8</v>
      </c>
      <c r="M11" s="37">
        <v>3</v>
      </c>
      <c r="N11" s="36">
        <v>2</v>
      </c>
      <c r="O11" s="15">
        <v>9.8000000000000007</v>
      </c>
      <c r="P11" s="15"/>
    </row>
    <row r="12" spans="1:16" ht="16.149999999999999" customHeight="1">
      <c r="A12" s="29">
        <v>5</v>
      </c>
      <c r="B12" s="30" t="s">
        <v>23</v>
      </c>
      <c r="C12" s="25">
        <v>284</v>
      </c>
      <c r="D12" s="31">
        <f t="shared" si="3"/>
        <v>28.4</v>
      </c>
      <c r="E12" s="38">
        <f t="shared" si="4"/>
        <v>15</v>
      </c>
      <c r="F12" s="38">
        <f t="shared" si="5"/>
        <v>2</v>
      </c>
      <c r="G12" s="33">
        <f t="shared" si="6"/>
        <v>11.4</v>
      </c>
      <c r="H12" s="39">
        <f t="shared" si="7"/>
        <v>17</v>
      </c>
      <c r="I12" s="38">
        <v>15</v>
      </c>
      <c r="J12" s="34">
        <v>2</v>
      </c>
      <c r="K12" s="40"/>
      <c r="L12" s="37">
        <f t="shared" si="8"/>
        <v>11.4</v>
      </c>
      <c r="M12" s="37"/>
      <c r="N12" s="36"/>
      <c r="O12" s="15">
        <v>11.4</v>
      </c>
      <c r="P12" s="15"/>
    </row>
    <row r="13" spans="1:16" ht="16.149999999999999" customHeight="1">
      <c r="A13" s="29">
        <v>6</v>
      </c>
      <c r="B13" s="30" t="s">
        <v>24</v>
      </c>
      <c r="C13" s="25">
        <v>195</v>
      </c>
      <c r="D13" s="31">
        <f t="shared" si="3"/>
        <v>19.5</v>
      </c>
      <c r="E13" s="38">
        <f t="shared" si="4"/>
        <v>10</v>
      </c>
      <c r="F13" s="38">
        <f t="shared" si="5"/>
        <v>1</v>
      </c>
      <c r="G13" s="33">
        <f t="shared" si="6"/>
        <v>8.5</v>
      </c>
      <c r="H13" s="39">
        <f t="shared" si="7"/>
        <v>11</v>
      </c>
      <c r="I13" s="38">
        <v>10</v>
      </c>
      <c r="J13" s="34">
        <v>1</v>
      </c>
      <c r="K13" s="40"/>
      <c r="L13" s="37">
        <f t="shared" si="8"/>
        <v>8.5</v>
      </c>
      <c r="M13" s="37"/>
      <c r="N13" s="36"/>
      <c r="O13" s="15">
        <v>8.5</v>
      </c>
      <c r="P13" s="15"/>
    </row>
    <row r="14" spans="1:16" ht="16.149999999999999" customHeight="1">
      <c r="A14" s="29">
        <v>7</v>
      </c>
      <c r="B14" s="30" t="s">
        <v>25</v>
      </c>
      <c r="C14" s="25">
        <v>324</v>
      </c>
      <c r="D14" s="31">
        <f t="shared" si="3"/>
        <v>32.4</v>
      </c>
      <c r="E14" s="38">
        <f t="shared" si="4"/>
        <v>17</v>
      </c>
      <c r="F14" s="38">
        <f t="shared" si="5"/>
        <v>2</v>
      </c>
      <c r="G14" s="33">
        <f t="shared" si="6"/>
        <v>13.4</v>
      </c>
      <c r="H14" s="39">
        <f t="shared" si="7"/>
        <v>19</v>
      </c>
      <c r="I14" s="38">
        <v>17</v>
      </c>
      <c r="J14" s="34">
        <v>2</v>
      </c>
      <c r="K14" s="40"/>
      <c r="L14" s="37">
        <f t="shared" si="8"/>
        <v>13.4</v>
      </c>
      <c r="M14" s="37"/>
      <c r="N14" s="36"/>
      <c r="O14" s="15">
        <v>13.4</v>
      </c>
      <c r="P14" s="15"/>
    </row>
    <row r="15" spans="1:16" ht="16.149999999999999" customHeight="1">
      <c r="A15" s="29">
        <v>8</v>
      </c>
      <c r="B15" s="30" t="s">
        <v>26</v>
      </c>
      <c r="C15" s="25">
        <v>328</v>
      </c>
      <c r="D15" s="31">
        <f t="shared" si="3"/>
        <v>32.799999999999997</v>
      </c>
      <c r="E15" s="38">
        <f t="shared" si="4"/>
        <v>17</v>
      </c>
      <c r="F15" s="38">
        <f t="shared" si="5"/>
        <v>2</v>
      </c>
      <c r="G15" s="33">
        <f t="shared" si="6"/>
        <v>13.8</v>
      </c>
      <c r="H15" s="39">
        <f t="shared" si="7"/>
        <v>19</v>
      </c>
      <c r="I15" s="38">
        <v>17</v>
      </c>
      <c r="J15" s="34">
        <v>2</v>
      </c>
      <c r="K15" s="40"/>
      <c r="L15" s="37">
        <f t="shared" si="8"/>
        <v>13.8</v>
      </c>
      <c r="M15" s="37"/>
      <c r="N15" s="36"/>
      <c r="O15" s="15">
        <v>13.8</v>
      </c>
      <c r="P15" s="15"/>
    </row>
    <row r="16" spans="1:16" ht="16.149999999999999" customHeight="1">
      <c r="A16" s="29">
        <v>9</v>
      </c>
      <c r="B16" s="30" t="s">
        <v>27</v>
      </c>
      <c r="C16" s="25">
        <v>184</v>
      </c>
      <c r="D16" s="31">
        <f t="shared" si="3"/>
        <v>18.399999999999999</v>
      </c>
      <c r="E16" s="38">
        <f t="shared" si="4"/>
        <v>10</v>
      </c>
      <c r="F16" s="38">
        <f t="shared" si="5"/>
        <v>1</v>
      </c>
      <c r="G16" s="33">
        <f t="shared" si="6"/>
        <v>7.4</v>
      </c>
      <c r="H16" s="39">
        <f t="shared" si="7"/>
        <v>11</v>
      </c>
      <c r="I16" s="38">
        <v>10</v>
      </c>
      <c r="J16" s="34">
        <v>1</v>
      </c>
      <c r="K16" s="40"/>
      <c r="L16" s="37">
        <f t="shared" si="8"/>
        <v>7.4</v>
      </c>
      <c r="M16" s="37"/>
      <c r="N16" s="36"/>
      <c r="O16" s="15">
        <v>7.4</v>
      </c>
      <c r="P16" s="15"/>
    </row>
    <row r="17" spans="1:16" ht="16.149999999999999" customHeight="1">
      <c r="A17" s="29">
        <v>10</v>
      </c>
      <c r="B17" s="30" t="s">
        <v>28</v>
      </c>
      <c r="C17" s="25">
        <v>398</v>
      </c>
      <c r="D17" s="31">
        <f t="shared" si="3"/>
        <v>39.799999999999997</v>
      </c>
      <c r="E17" s="38">
        <f t="shared" si="4"/>
        <v>26</v>
      </c>
      <c r="F17" s="38">
        <f t="shared" si="5"/>
        <v>6</v>
      </c>
      <c r="G17" s="33">
        <f t="shared" si="6"/>
        <v>7.8</v>
      </c>
      <c r="H17" s="39">
        <f t="shared" si="7"/>
        <v>24</v>
      </c>
      <c r="I17" s="38">
        <v>21</v>
      </c>
      <c r="J17" s="34">
        <v>3</v>
      </c>
      <c r="K17" s="40"/>
      <c r="L17" s="37">
        <f t="shared" si="8"/>
        <v>15.8</v>
      </c>
      <c r="M17" s="37">
        <v>5</v>
      </c>
      <c r="N17" s="36">
        <v>3</v>
      </c>
      <c r="O17" s="15">
        <v>7.8</v>
      </c>
      <c r="P17" s="15"/>
    </row>
    <row r="18" spans="1:16" ht="16.149999999999999" customHeight="1">
      <c r="A18" s="29">
        <v>11</v>
      </c>
      <c r="B18" s="30" t="s">
        <v>29</v>
      </c>
      <c r="C18" s="25">
        <v>327</v>
      </c>
      <c r="D18" s="31">
        <f t="shared" si="3"/>
        <v>32.700000000000003</v>
      </c>
      <c r="E18" s="38">
        <f t="shared" si="4"/>
        <v>17</v>
      </c>
      <c r="F18" s="38">
        <f t="shared" si="5"/>
        <v>2</v>
      </c>
      <c r="G18" s="33">
        <f t="shared" si="6"/>
        <v>13.7</v>
      </c>
      <c r="H18" s="39">
        <f t="shared" si="7"/>
        <v>19</v>
      </c>
      <c r="I18" s="38">
        <v>17</v>
      </c>
      <c r="J18" s="34">
        <v>2</v>
      </c>
      <c r="K18" s="40"/>
      <c r="L18" s="37">
        <f t="shared" si="8"/>
        <v>13.7</v>
      </c>
      <c r="M18" s="37"/>
      <c r="N18" s="36"/>
      <c r="O18" s="15">
        <v>13.7</v>
      </c>
      <c r="P18" s="15"/>
    </row>
    <row r="19" spans="1:16" ht="16.149999999999999" customHeight="1">
      <c r="A19" s="29">
        <v>12</v>
      </c>
      <c r="B19" s="30" t="s">
        <v>30</v>
      </c>
      <c r="C19" s="25">
        <v>25</v>
      </c>
      <c r="D19" s="31">
        <f t="shared" si="3"/>
        <v>2.5</v>
      </c>
      <c r="E19" s="38">
        <f t="shared" si="4"/>
        <v>1</v>
      </c>
      <c r="F19" s="38">
        <f t="shared" si="5"/>
        <v>0</v>
      </c>
      <c r="G19" s="33">
        <f t="shared" si="6"/>
        <v>1.5</v>
      </c>
      <c r="H19" s="39">
        <f t="shared" si="7"/>
        <v>1</v>
      </c>
      <c r="I19" s="38">
        <v>1</v>
      </c>
      <c r="J19" s="34">
        <v>0</v>
      </c>
      <c r="K19" s="40"/>
      <c r="L19" s="37">
        <f t="shared" si="8"/>
        <v>1.5</v>
      </c>
      <c r="M19" s="37"/>
      <c r="N19" s="36"/>
      <c r="O19" s="15">
        <v>1.5</v>
      </c>
      <c r="P19" s="15"/>
    </row>
    <row r="20" spans="1:16" ht="16.149999999999999" customHeight="1">
      <c r="A20" s="29">
        <v>13</v>
      </c>
      <c r="B20" s="30" t="s">
        <v>31</v>
      </c>
      <c r="C20" s="25">
        <v>581</v>
      </c>
      <c r="D20" s="31">
        <f t="shared" si="3"/>
        <v>58.1</v>
      </c>
      <c r="E20" s="38">
        <f t="shared" si="4"/>
        <v>30</v>
      </c>
      <c r="F20" s="38">
        <f t="shared" si="5"/>
        <v>4</v>
      </c>
      <c r="G20" s="33">
        <f t="shared" si="6"/>
        <v>24.1</v>
      </c>
      <c r="H20" s="39">
        <f t="shared" si="7"/>
        <v>34</v>
      </c>
      <c r="I20" s="38">
        <v>30</v>
      </c>
      <c r="J20" s="34">
        <v>4</v>
      </c>
      <c r="K20" s="40"/>
      <c r="L20" s="37">
        <f t="shared" si="8"/>
        <v>24.1</v>
      </c>
      <c r="M20" s="37"/>
      <c r="N20" s="36"/>
      <c r="O20" s="15">
        <v>24.1</v>
      </c>
      <c r="P20" s="15"/>
    </row>
    <row r="21" spans="1:16" ht="16.149999999999999" customHeight="1">
      <c r="A21" s="29">
        <v>14</v>
      </c>
      <c r="B21" s="30" t="s">
        <v>32</v>
      </c>
      <c r="C21" s="25">
        <v>6</v>
      </c>
      <c r="D21" s="31">
        <f t="shared" si="3"/>
        <v>0.6</v>
      </c>
      <c r="E21" s="38">
        <f t="shared" si="4"/>
        <v>0</v>
      </c>
      <c r="F21" s="38">
        <f t="shared" si="5"/>
        <v>0</v>
      </c>
      <c r="G21" s="33">
        <f t="shared" si="6"/>
        <v>0.6</v>
      </c>
      <c r="H21" s="39">
        <f t="shared" si="7"/>
        <v>0</v>
      </c>
      <c r="I21" s="38">
        <v>0</v>
      </c>
      <c r="J21" s="34">
        <v>0</v>
      </c>
      <c r="K21" s="40"/>
      <c r="L21" s="37">
        <f t="shared" si="8"/>
        <v>0.6</v>
      </c>
      <c r="M21" s="37">
        <v>0</v>
      </c>
      <c r="N21" s="36">
        <v>0</v>
      </c>
      <c r="O21" s="15">
        <v>0.6</v>
      </c>
      <c r="P21" s="15"/>
    </row>
    <row r="22" spans="1:16" ht="16.149999999999999" customHeight="1">
      <c r="A22" s="29">
        <v>15</v>
      </c>
      <c r="B22" s="30" t="s">
        <v>33</v>
      </c>
      <c r="C22" s="25">
        <v>139</v>
      </c>
      <c r="D22" s="31">
        <f t="shared" si="3"/>
        <v>13.9</v>
      </c>
      <c r="E22" s="38">
        <f t="shared" si="4"/>
        <v>7</v>
      </c>
      <c r="F22" s="38">
        <f t="shared" si="5"/>
        <v>1</v>
      </c>
      <c r="G22" s="33">
        <f t="shared" si="6"/>
        <v>5.9</v>
      </c>
      <c r="H22" s="39">
        <f t="shared" si="7"/>
        <v>8</v>
      </c>
      <c r="I22" s="38">
        <v>7</v>
      </c>
      <c r="J22" s="34">
        <v>1</v>
      </c>
      <c r="K22" s="40"/>
      <c r="L22" s="37">
        <f t="shared" si="8"/>
        <v>5.9</v>
      </c>
      <c r="M22" s="37">
        <v>0</v>
      </c>
      <c r="N22" s="36"/>
      <c r="O22" s="15">
        <v>5.9</v>
      </c>
      <c r="P22" s="15"/>
    </row>
    <row r="23" spans="1:16" s="1" customFormat="1" ht="16.149999999999999" customHeight="1">
      <c r="A23" s="14" t="s">
        <v>34</v>
      </c>
      <c r="B23" s="42" t="s">
        <v>35</v>
      </c>
      <c r="C23" s="21">
        <f>SUM(C24:C38)</f>
        <v>4728</v>
      </c>
      <c r="D23" s="21">
        <f t="shared" ref="D23:O23" si="9">SUM(D24:D38)</f>
        <v>117</v>
      </c>
      <c r="E23" s="21">
        <f t="shared" si="9"/>
        <v>66</v>
      </c>
      <c r="F23" s="21">
        <f t="shared" si="9"/>
        <v>25</v>
      </c>
      <c r="G23" s="21">
        <f t="shared" si="9"/>
        <v>26</v>
      </c>
      <c r="H23" s="21"/>
      <c r="I23" s="21">
        <f t="shared" si="9"/>
        <v>0</v>
      </c>
      <c r="J23" s="21">
        <f t="shared" si="9"/>
        <v>0</v>
      </c>
      <c r="K23" s="21"/>
      <c r="L23" s="21">
        <f t="shared" si="9"/>
        <v>117</v>
      </c>
      <c r="M23" s="21">
        <f t="shared" si="9"/>
        <v>66</v>
      </c>
      <c r="N23" s="21">
        <f t="shared" si="9"/>
        <v>25</v>
      </c>
      <c r="O23" s="21">
        <f t="shared" si="9"/>
        <v>26</v>
      </c>
      <c r="P23" s="21">
        <f t="shared" ref="P23" si="10">SUM(P24:P38)</f>
        <v>0</v>
      </c>
    </row>
    <row r="24" spans="1:16" ht="16.149999999999999" customHeight="1">
      <c r="A24" s="29">
        <v>1</v>
      </c>
      <c r="B24" s="30" t="s">
        <v>36</v>
      </c>
      <c r="C24" s="25">
        <v>475</v>
      </c>
      <c r="D24" s="15">
        <f>SUM(E24:G24)</f>
        <v>16</v>
      </c>
      <c r="E24" s="38">
        <f t="shared" si="4"/>
        <v>10</v>
      </c>
      <c r="F24" s="38">
        <f t="shared" si="4"/>
        <v>3</v>
      </c>
      <c r="G24" s="38">
        <f>SUM(O24)</f>
        <v>3</v>
      </c>
      <c r="H24" s="33"/>
      <c r="I24" s="36"/>
      <c r="J24" s="36"/>
      <c r="K24" s="22"/>
      <c r="L24" s="15">
        <f>SUM(M24:O24)</f>
        <v>16</v>
      </c>
      <c r="M24" s="36">
        <v>10</v>
      </c>
      <c r="N24" s="36">
        <v>3</v>
      </c>
      <c r="O24" s="15">
        <v>3</v>
      </c>
      <c r="P24" s="15"/>
    </row>
    <row r="25" spans="1:16" ht="16.149999999999999" customHeight="1">
      <c r="A25" s="29">
        <v>2</v>
      </c>
      <c r="B25" s="30" t="s">
        <v>37</v>
      </c>
      <c r="C25" s="26">
        <v>410</v>
      </c>
      <c r="D25" s="15">
        <f t="shared" ref="D25:D38" si="11">SUM(E25:G25)</f>
        <v>14</v>
      </c>
      <c r="E25" s="38">
        <f t="shared" si="4"/>
        <v>10</v>
      </c>
      <c r="F25" s="38">
        <f t="shared" si="4"/>
        <v>2</v>
      </c>
      <c r="G25" s="38">
        <f t="shared" ref="G25:G38" si="12">SUM(O25)</f>
        <v>2</v>
      </c>
      <c r="H25" s="33"/>
      <c r="I25" s="36"/>
      <c r="J25" s="36"/>
      <c r="K25" s="22"/>
      <c r="L25" s="15">
        <f t="shared" ref="L25:L38" si="13">SUM(M25:O25)</f>
        <v>14</v>
      </c>
      <c r="M25" s="36">
        <v>10</v>
      </c>
      <c r="N25" s="36">
        <v>2</v>
      </c>
      <c r="O25" s="15">
        <v>2</v>
      </c>
      <c r="P25" s="15"/>
    </row>
    <row r="26" spans="1:16" ht="16.149999999999999" customHeight="1">
      <c r="A26" s="29">
        <v>3</v>
      </c>
      <c r="B26" s="30" t="s">
        <v>38</v>
      </c>
      <c r="C26" s="27">
        <v>288</v>
      </c>
      <c r="D26" s="15">
        <f t="shared" si="11"/>
        <v>8</v>
      </c>
      <c r="E26" s="38">
        <f t="shared" si="4"/>
        <v>5</v>
      </c>
      <c r="F26" s="38">
        <f t="shared" si="4"/>
        <v>1</v>
      </c>
      <c r="G26" s="38">
        <f t="shared" si="12"/>
        <v>2</v>
      </c>
      <c r="H26" s="33"/>
      <c r="I26" s="36"/>
      <c r="J26" s="36"/>
      <c r="K26" s="22"/>
      <c r="L26" s="15">
        <f t="shared" si="13"/>
        <v>8</v>
      </c>
      <c r="M26" s="36">
        <v>5</v>
      </c>
      <c r="N26" s="36">
        <v>1</v>
      </c>
      <c r="O26" s="15">
        <v>2</v>
      </c>
      <c r="P26" s="15"/>
    </row>
    <row r="27" spans="1:16" ht="16.149999999999999" customHeight="1">
      <c r="A27" s="29">
        <v>4</v>
      </c>
      <c r="B27" s="30" t="s">
        <v>39</v>
      </c>
      <c r="C27" s="26">
        <v>95</v>
      </c>
      <c r="D27" s="15">
        <f t="shared" si="11"/>
        <v>-2</v>
      </c>
      <c r="E27" s="34">
        <v>-2</v>
      </c>
      <c r="F27" s="34">
        <f t="shared" si="4"/>
        <v>-1</v>
      </c>
      <c r="G27" s="38">
        <f t="shared" si="12"/>
        <v>1</v>
      </c>
      <c r="H27" s="33"/>
      <c r="I27" s="36"/>
      <c r="J27" s="36"/>
      <c r="K27" s="22"/>
      <c r="L27" s="15">
        <f t="shared" si="13"/>
        <v>-2</v>
      </c>
      <c r="M27" s="36">
        <v>-2</v>
      </c>
      <c r="N27" s="36">
        <v>-1</v>
      </c>
      <c r="O27" s="15">
        <v>1</v>
      </c>
      <c r="P27" s="15"/>
    </row>
    <row r="28" spans="1:16" ht="16.149999999999999" customHeight="1">
      <c r="A28" s="29">
        <v>5</v>
      </c>
      <c r="B28" s="30" t="s">
        <v>40</v>
      </c>
      <c r="C28" s="27">
        <v>544</v>
      </c>
      <c r="D28" s="15">
        <f t="shared" si="11"/>
        <v>3</v>
      </c>
      <c r="E28" s="38">
        <f t="shared" si="4"/>
        <v>2</v>
      </c>
      <c r="F28" s="38">
        <f t="shared" si="4"/>
        <v>0</v>
      </c>
      <c r="G28" s="38">
        <f t="shared" si="12"/>
        <v>1</v>
      </c>
      <c r="H28" s="33"/>
      <c r="I28" s="36"/>
      <c r="J28" s="36"/>
      <c r="K28" s="22"/>
      <c r="L28" s="15">
        <f t="shared" si="13"/>
        <v>3</v>
      </c>
      <c r="M28" s="36">
        <v>2</v>
      </c>
      <c r="N28" s="36">
        <v>0</v>
      </c>
      <c r="O28" s="15">
        <v>1</v>
      </c>
      <c r="P28" s="15"/>
    </row>
    <row r="29" spans="1:16" ht="16.149999999999999" customHeight="1">
      <c r="A29" s="29">
        <v>6</v>
      </c>
      <c r="B29" s="30" t="s">
        <v>41</v>
      </c>
      <c r="C29" s="26">
        <v>148</v>
      </c>
      <c r="D29" s="15">
        <f t="shared" si="11"/>
        <v>5</v>
      </c>
      <c r="E29" s="38">
        <f t="shared" si="4"/>
        <v>4</v>
      </c>
      <c r="F29" s="38">
        <f t="shared" si="4"/>
        <v>0</v>
      </c>
      <c r="G29" s="38">
        <f t="shared" si="12"/>
        <v>1</v>
      </c>
      <c r="H29" s="33"/>
      <c r="I29" s="36"/>
      <c r="J29" s="36"/>
      <c r="K29" s="22"/>
      <c r="L29" s="15">
        <f t="shared" si="13"/>
        <v>5</v>
      </c>
      <c r="M29" s="36">
        <v>4</v>
      </c>
      <c r="N29" s="36">
        <v>0</v>
      </c>
      <c r="O29" s="15">
        <v>1</v>
      </c>
      <c r="P29" s="15"/>
    </row>
    <row r="30" spans="1:16" ht="16.149999999999999" customHeight="1">
      <c r="A30" s="29">
        <v>7</v>
      </c>
      <c r="B30" s="30" t="s">
        <v>42</v>
      </c>
      <c r="C30" s="27">
        <v>731</v>
      </c>
      <c r="D30" s="15">
        <f t="shared" si="11"/>
        <v>16</v>
      </c>
      <c r="E30" s="38">
        <f t="shared" si="4"/>
        <v>6</v>
      </c>
      <c r="F30" s="38">
        <f t="shared" si="4"/>
        <v>2</v>
      </c>
      <c r="G30" s="38">
        <f t="shared" si="12"/>
        <v>8</v>
      </c>
      <c r="H30" s="33"/>
      <c r="I30" s="36"/>
      <c r="J30" s="36"/>
      <c r="K30" s="22"/>
      <c r="L30" s="15">
        <f t="shared" si="13"/>
        <v>16</v>
      </c>
      <c r="M30" s="36">
        <v>6</v>
      </c>
      <c r="N30" s="36">
        <v>2</v>
      </c>
      <c r="O30" s="15">
        <v>8</v>
      </c>
      <c r="P30" s="15"/>
    </row>
    <row r="31" spans="1:16" ht="16.149999999999999" customHeight="1">
      <c r="A31" s="29">
        <v>8</v>
      </c>
      <c r="B31" s="30" t="s">
        <v>43</v>
      </c>
      <c r="C31" s="26">
        <v>549</v>
      </c>
      <c r="D31" s="15">
        <f t="shared" si="11"/>
        <v>7</v>
      </c>
      <c r="E31" s="38">
        <f t="shared" si="4"/>
        <v>3</v>
      </c>
      <c r="F31" s="38">
        <f t="shared" si="4"/>
        <v>0</v>
      </c>
      <c r="G31" s="38">
        <f t="shared" si="12"/>
        <v>4</v>
      </c>
      <c r="H31" s="33"/>
      <c r="I31" s="36"/>
      <c r="J31" s="36"/>
      <c r="K31" s="22"/>
      <c r="L31" s="15">
        <f t="shared" si="13"/>
        <v>7</v>
      </c>
      <c r="M31" s="36">
        <v>3</v>
      </c>
      <c r="N31" s="36">
        <v>0</v>
      </c>
      <c r="O31" s="15">
        <v>4</v>
      </c>
      <c r="P31" s="15"/>
    </row>
    <row r="32" spans="1:16" ht="16.149999999999999" customHeight="1">
      <c r="A32" s="29">
        <v>9</v>
      </c>
      <c r="B32" s="43" t="s">
        <v>44</v>
      </c>
      <c r="C32" s="25">
        <v>76</v>
      </c>
      <c r="D32" s="15">
        <f t="shared" si="11"/>
        <v>-5</v>
      </c>
      <c r="E32" s="34">
        <f t="shared" si="4"/>
        <v>-4</v>
      </c>
      <c r="F32" s="34">
        <f t="shared" si="4"/>
        <v>-1</v>
      </c>
      <c r="G32" s="38">
        <f t="shared" si="12"/>
        <v>0</v>
      </c>
      <c r="H32" s="33"/>
      <c r="I32" s="36"/>
      <c r="J32" s="36"/>
      <c r="K32" s="22"/>
      <c r="L32" s="15">
        <f t="shared" si="13"/>
        <v>-5</v>
      </c>
      <c r="M32" s="36">
        <v>-4</v>
      </c>
      <c r="N32" s="36">
        <v>-1</v>
      </c>
      <c r="O32" s="15">
        <v>0</v>
      </c>
      <c r="P32" s="15"/>
    </row>
    <row r="33" spans="1:16" ht="16.149999999999999" customHeight="1">
      <c r="A33" s="29">
        <v>10</v>
      </c>
      <c r="B33" s="43" t="s">
        <v>45</v>
      </c>
      <c r="C33" s="25">
        <v>265</v>
      </c>
      <c r="D33" s="15">
        <f t="shared" si="11"/>
        <v>35</v>
      </c>
      <c r="E33" s="38">
        <f t="shared" si="4"/>
        <v>20</v>
      </c>
      <c r="F33" s="38">
        <f t="shared" si="4"/>
        <v>14</v>
      </c>
      <c r="G33" s="38">
        <f t="shared" si="12"/>
        <v>1</v>
      </c>
      <c r="H33" s="33"/>
      <c r="I33" s="36"/>
      <c r="J33" s="36"/>
      <c r="K33" s="22"/>
      <c r="L33" s="15">
        <f t="shared" si="13"/>
        <v>35</v>
      </c>
      <c r="M33" s="36">
        <v>20</v>
      </c>
      <c r="N33" s="36">
        <v>14</v>
      </c>
      <c r="O33" s="15">
        <v>1</v>
      </c>
      <c r="P33" s="15"/>
    </row>
    <row r="34" spans="1:16" ht="16.149999999999999" customHeight="1">
      <c r="A34" s="29">
        <v>11</v>
      </c>
      <c r="B34" s="43" t="s">
        <v>46</v>
      </c>
      <c r="C34" s="26">
        <v>288</v>
      </c>
      <c r="D34" s="15">
        <f t="shared" si="11"/>
        <v>2</v>
      </c>
      <c r="E34" s="38">
        <f t="shared" si="4"/>
        <v>1</v>
      </c>
      <c r="F34" s="38">
        <f t="shared" si="4"/>
        <v>0</v>
      </c>
      <c r="G34" s="38">
        <f t="shared" si="12"/>
        <v>1</v>
      </c>
      <c r="H34" s="33"/>
      <c r="I34" s="36"/>
      <c r="J34" s="36"/>
      <c r="K34" s="22"/>
      <c r="L34" s="15">
        <f t="shared" si="13"/>
        <v>2</v>
      </c>
      <c r="M34" s="36">
        <v>1</v>
      </c>
      <c r="N34" s="36">
        <v>0</v>
      </c>
      <c r="O34" s="15">
        <v>1</v>
      </c>
      <c r="P34" s="15"/>
    </row>
    <row r="35" spans="1:16" ht="16.149999999999999" customHeight="1">
      <c r="A35" s="29">
        <v>12</v>
      </c>
      <c r="B35" s="43" t="s">
        <v>47</v>
      </c>
      <c r="C35" s="26">
        <v>723</v>
      </c>
      <c r="D35" s="15">
        <f t="shared" si="11"/>
        <v>20</v>
      </c>
      <c r="E35" s="38">
        <f t="shared" si="4"/>
        <v>12</v>
      </c>
      <c r="F35" s="38">
        <f t="shared" si="4"/>
        <v>6</v>
      </c>
      <c r="G35" s="38">
        <f t="shared" si="12"/>
        <v>2</v>
      </c>
      <c r="H35" s="33"/>
      <c r="I35" s="36"/>
      <c r="J35" s="36"/>
      <c r="K35" s="22"/>
      <c r="L35" s="15">
        <f t="shared" si="13"/>
        <v>20</v>
      </c>
      <c r="M35" s="36">
        <v>12</v>
      </c>
      <c r="N35" s="36">
        <v>6</v>
      </c>
      <c r="O35" s="15">
        <v>2</v>
      </c>
      <c r="P35" s="15"/>
    </row>
    <row r="36" spans="1:16" ht="16.149999999999999" customHeight="1">
      <c r="A36" s="29">
        <v>13</v>
      </c>
      <c r="B36" s="30" t="s">
        <v>48</v>
      </c>
      <c r="C36" s="25">
        <v>44</v>
      </c>
      <c r="D36" s="22">
        <f t="shared" si="11"/>
        <v>-4</v>
      </c>
      <c r="E36" s="34">
        <f t="shared" si="4"/>
        <v>-3</v>
      </c>
      <c r="F36" s="34">
        <f t="shared" si="4"/>
        <v>-1</v>
      </c>
      <c r="G36" s="38">
        <f t="shared" si="12"/>
        <v>0</v>
      </c>
      <c r="H36" s="33"/>
      <c r="I36" s="36"/>
      <c r="J36" s="36"/>
      <c r="K36" s="22"/>
      <c r="L36" s="15">
        <f t="shared" si="13"/>
        <v>-4</v>
      </c>
      <c r="M36" s="36">
        <v>-3</v>
      </c>
      <c r="N36" s="36">
        <v>-1</v>
      </c>
      <c r="O36" s="15"/>
      <c r="P36" s="15"/>
    </row>
    <row r="37" spans="1:16" ht="16.149999999999999" customHeight="1">
      <c r="A37" s="29">
        <v>14</v>
      </c>
      <c r="B37" s="30" t="s">
        <v>49</v>
      </c>
      <c r="C37" s="25">
        <v>38</v>
      </c>
      <c r="D37" s="22">
        <f t="shared" si="11"/>
        <v>-1</v>
      </c>
      <c r="E37" s="34">
        <f t="shared" si="4"/>
        <v>-1</v>
      </c>
      <c r="F37" s="38">
        <f t="shared" si="4"/>
        <v>0</v>
      </c>
      <c r="G37" s="38">
        <f t="shared" si="12"/>
        <v>0</v>
      </c>
      <c r="H37" s="33"/>
      <c r="I37" s="36">
        <v>0</v>
      </c>
      <c r="J37" s="36"/>
      <c r="K37" s="22"/>
      <c r="L37" s="15">
        <f t="shared" si="13"/>
        <v>-1</v>
      </c>
      <c r="M37" s="36">
        <v>-1</v>
      </c>
      <c r="N37" s="36">
        <v>0</v>
      </c>
      <c r="O37" s="15"/>
      <c r="P37" s="15"/>
    </row>
    <row r="38" spans="1:16" ht="16.149999999999999" customHeight="1">
      <c r="A38" s="29">
        <v>15</v>
      </c>
      <c r="B38" s="30" t="s">
        <v>50</v>
      </c>
      <c r="C38" s="25">
        <v>54</v>
      </c>
      <c r="D38" s="15">
        <f t="shared" si="11"/>
        <v>3</v>
      </c>
      <c r="E38" s="38">
        <f t="shared" si="4"/>
        <v>3</v>
      </c>
      <c r="F38" s="38">
        <f t="shared" si="4"/>
        <v>0</v>
      </c>
      <c r="G38" s="38">
        <f t="shared" si="12"/>
        <v>0</v>
      </c>
      <c r="H38" s="33"/>
      <c r="I38" s="36"/>
      <c r="J38" s="36"/>
      <c r="K38" s="22"/>
      <c r="L38" s="15">
        <f t="shared" si="13"/>
        <v>3</v>
      </c>
      <c r="M38" s="36">
        <v>3</v>
      </c>
      <c r="N38" s="36">
        <v>0</v>
      </c>
      <c r="O38" s="15">
        <v>0</v>
      </c>
      <c r="P38" s="15"/>
    </row>
    <row r="39" spans="1:16" s="1" customFormat="1" ht="18" customHeight="1">
      <c r="A39" s="44" t="s">
        <v>51</v>
      </c>
      <c r="B39" s="45" t="s">
        <v>52</v>
      </c>
      <c r="C39" s="56">
        <v>3394</v>
      </c>
      <c r="D39" s="57">
        <v>334.8</v>
      </c>
      <c r="E39" s="57">
        <v>158</v>
      </c>
      <c r="F39" s="57">
        <v>21</v>
      </c>
      <c r="G39" s="58">
        <v>155.80000000000001</v>
      </c>
      <c r="H39" s="58">
        <v>98</v>
      </c>
      <c r="I39" s="58">
        <v>87</v>
      </c>
      <c r="J39" s="58">
        <v>11</v>
      </c>
      <c r="K39" s="57"/>
      <c r="L39" s="57">
        <v>236.8</v>
      </c>
      <c r="M39" s="57">
        <v>71</v>
      </c>
      <c r="N39" s="57">
        <v>10</v>
      </c>
      <c r="O39" s="59">
        <v>155.80000000000001</v>
      </c>
      <c r="P39" s="60"/>
    </row>
    <row r="40" spans="1:16" ht="21" customHeight="1">
      <c r="A40" s="47">
        <v>1</v>
      </c>
      <c r="B40" s="48" t="s">
        <v>53</v>
      </c>
      <c r="C40" s="51">
        <v>220</v>
      </c>
      <c r="D40" s="52">
        <v>22</v>
      </c>
      <c r="E40" s="53">
        <v>20</v>
      </c>
      <c r="F40" s="53">
        <v>2</v>
      </c>
      <c r="G40" s="53"/>
      <c r="H40" s="53">
        <v>22</v>
      </c>
      <c r="I40" s="53">
        <v>20</v>
      </c>
      <c r="J40" s="53">
        <v>2</v>
      </c>
      <c r="K40" s="52"/>
      <c r="L40" s="52"/>
      <c r="M40" s="52"/>
      <c r="N40" s="52"/>
      <c r="O40" s="54"/>
      <c r="P40" s="46"/>
    </row>
    <row r="41" spans="1:16" ht="21" customHeight="1">
      <c r="A41" s="47">
        <v>2</v>
      </c>
      <c r="B41" s="48" t="s">
        <v>54</v>
      </c>
      <c r="C41" s="51">
        <v>97</v>
      </c>
      <c r="D41" s="52">
        <v>9.5</v>
      </c>
      <c r="E41" s="53">
        <v>9</v>
      </c>
      <c r="F41" s="53">
        <v>0.5</v>
      </c>
      <c r="G41" s="53"/>
      <c r="H41" s="53">
        <v>9.5</v>
      </c>
      <c r="I41" s="53">
        <v>9</v>
      </c>
      <c r="J41" s="53">
        <v>0.5</v>
      </c>
      <c r="K41" s="52"/>
      <c r="L41" s="52"/>
      <c r="M41" s="52"/>
      <c r="N41" s="52"/>
      <c r="O41" s="54"/>
      <c r="P41" s="46"/>
    </row>
    <row r="42" spans="1:16" ht="21" customHeight="1">
      <c r="A42" s="47">
        <v>3</v>
      </c>
      <c r="B42" s="48" t="s">
        <v>55</v>
      </c>
      <c r="C42" s="51">
        <v>14</v>
      </c>
      <c r="D42" s="52">
        <v>1.4</v>
      </c>
      <c r="E42" s="52">
        <v>1</v>
      </c>
      <c r="F42" s="52">
        <v>0.4</v>
      </c>
      <c r="G42" s="53"/>
      <c r="H42" s="52">
        <v>1.4</v>
      </c>
      <c r="I42" s="52">
        <v>1</v>
      </c>
      <c r="J42" s="52">
        <v>0.4</v>
      </c>
      <c r="K42" s="52"/>
      <c r="L42" s="52"/>
      <c r="M42" s="52"/>
      <c r="N42" s="52"/>
      <c r="O42" s="54"/>
      <c r="P42" s="46"/>
    </row>
    <row r="43" spans="1:16" ht="21" customHeight="1">
      <c r="A43" s="47">
        <v>4</v>
      </c>
      <c r="B43" s="48" t="s">
        <v>56</v>
      </c>
      <c r="C43" s="51">
        <v>58</v>
      </c>
      <c r="D43" s="52">
        <v>5.8</v>
      </c>
      <c r="E43" s="52">
        <v>5</v>
      </c>
      <c r="F43" s="52">
        <v>0.8</v>
      </c>
      <c r="G43" s="53"/>
      <c r="H43" s="52">
        <v>5.8</v>
      </c>
      <c r="I43" s="52">
        <v>5</v>
      </c>
      <c r="J43" s="52">
        <v>0.8</v>
      </c>
      <c r="K43" s="52"/>
      <c r="L43" s="52"/>
      <c r="M43" s="52"/>
      <c r="N43" s="52"/>
      <c r="O43" s="54"/>
      <c r="P43" s="46"/>
    </row>
    <row r="44" spans="1:16" ht="21" customHeight="1">
      <c r="A44" s="47">
        <v>5</v>
      </c>
      <c r="B44" s="48" t="s">
        <v>57</v>
      </c>
      <c r="C44" s="51">
        <v>12</v>
      </c>
      <c r="D44" s="52">
        <v>1.2</v>
      </c>
      <c r="E44" s="52">
        <v>1</v>
      </c>
      <c r="F44" s="52">
        <v>0.2</v>
      </c>
      <c r="G44" s="53"/>
      <c r="H44" s="52">
        <v>1.2</v>
      </c>
      <c r="I44" s="52">
        <v>1</v>
      </c>
      <c r="J44" s="52">
        <v>0.2</v>
      </c>
      <c r="K44" s="52"/>
      <c r="L44" s="52"/>
      <c r="M44" s="52"/>
      <c r="N44" s="52"/>
      <c r="O44" s="54"/>
      <c r="P44" s="46"/>
    </row>
    <row r="45" spans="1:16" ht="21" customHeight="1">
      <c r="A45" s="47">
        <v>6</v>
      </c>
      <c r="B45" s="48" t="s">
        <v>58</v>
      </c>
      <c r="C45" s="51">
        <v>445</v>
      </c>
      <c r="D45" s="52">
        <v>44.3</v>
      </c>
      <c r="E45" s="53">
        <v>40</v>
      </c>
      <c r="F45" s="53">
        <v>4.3</v>
      </c>
      <c r="G45" s="53"/>
      <c r="H45" s="53">
        <v>44.3</v>
      </c>
      <c r="I45" s="53">
        <v>40</v>
      </c>
      <c r="J45" s="53">
        <v>4.3</v>
      </c>
      <c r="K45" s="52"/>
      <c r="L45" s="52"/>
      <c r="M45" s="52"/>
      <c r="N45" s="52"/>
      <c r="O45" s="54"/>
      <c r="P45" s="46"/>
    </row>
    <row r="46" spans="1:16" ht="21" customHeight="1">
      <c r="A46" s="47">
        <v>7</v>
      </c>
      <c r="B46" s="48" t="s">
        <v>59</v>
      </c>
      <c r="C46" s="51">
        <v>27</v>
      </c>
      <c r="D46" s="52">
        <f>27*0.1</f>
        <v>2.7</v>
      </c>
      <c r="E46" s="52">
        <v>2</v>
      </c>
      <c r="F46" s="52">
        <v>0.7</v>
      </c>
      <c r="G46" s="52"/>
      <c r="H46" s="53">
        <v>2.7</v>
      </c>
      <c r="I46" s="52">
        <v>2</v>
      </c>
      <c r="J46" s="52">
        <v>0.7</v>
      </c>
      <c r="K46" s="52"/>
      <c r="L46" s="52"/>
      <c r="M46" s="52"/>
      <c r="N46" s="52"/>
      <c r="O46" s="54"/>
      <c r="P46" s="15"/>
    </row>
    <row r="47" spans="1:16" ht="21" customHeight="1">
      <c r="A47" s="47">
        <v>8</v>
      </c>
      <c r="B47" s="48" t="s">
        <v>60</v>
      </c>
      <c r="C47" s="51">
        <v>545</v>
      </c>
      <c r="D47" s="52">
        <v>54.2</v>
      </c>
      <c r="E47" s="52">
        <v>49</v>
      </c>
      <c r="F47" s="52">
        <v>5.2</v>
      </c>
      <c r="G47" s="53"/>
      <c r="H47" s="52">
        <v>11.1</v>
      </c>
      <c r="I47" s="52">
        <v>9</v>
      </c>
      <c r="J47" s="52">
        <v>2.1</v>
      </c>
      <c r="K47" s="52"/>
      <c r="L47" s="52">
        <v>43.1</v>
      </c>
      <c r="M47" s="52">
        <v>40</v>
      </c>
      <c r="N47" s="52">
        <v>3.1</v>
      </c>
      <c r="O47" s="54"/>
      <c r="P47" s="15"/>
    </row>
    <row r="48" spans="1:16" ht="21" customHeight="1">
      <c r="A48" s="47">
        <v>9</v>
      </c>
      <c r="B48" s="48" t="s">
        <v>61</v>
      </c>
      <c r="C48" s="51">
        <v>103</v>
      </c>
      <c r="D48" s="52">
        <v>10.3</v>
      </c>
      <c r="E48" s="52">
        <v>8</v>
      </c>
      <c r="F48" s="52">
        <v>2.2999999999999998</v>
      </c>
      <c r="G48" s="54"/>
      <c r="H48" s="53"/>
      <c r="I48" s="53"/>
      <c r="J48" s="53"/>
      <c r="K48" s="52"/>
      <c r="L48" s="52">
        <v>10.3</v>
      </c>
      <c r="M48" s="52">
        <v>8</v>
      </c>
      <c r="N48" s="52">
        <v>2.2999999999999998</v>
      </c>
      <c r="O48" s="54"/>
      <c r="P48" s="15"/>
    </row>
    <row r="49" spans="1:16" ht="21" customHeight="1">
      <c r="A49" s="47">
        <v>10</v>
      </c>
      <c r="B49" s="48" t="s">
        <v>62</v>
      </c>
      <c r="C49" s="51">
        <v>644</v>
      </c>
      <c r="D49" s="52">
        <v>63.9</v>
      </c>
      <c r="E49" s="52">
        <v>23</v>
      </c>
      <c r="F49" s="52">
        <v>4.5999999999999996</v>
      </c>
      <c r="G49" s="54">
        <v>36.299999999999997</v>
      </c>
      <c r="H49" s="53"/>
      <c r="I49" s="53"/>
      <c r="J49" s="53"/>
      <c r="K49" s="52"/>
      <c r="L49" s="52">
        <v>63.9</v>
      </c>
      <c r="M49" s="52">
        <v>23</v>
      </c>
      <c r="N49" s="52">
        <v>4.5999999999999996</v>
      </c>
      <c r="O49" s="54">
        <v>36.299999999999997</v>
      </c>
      <c r="P49" s="15"/>
    </row>
    <row r="50" spans="1:16" ht="21" customHeight="1">
      <c r="A50" s="47">
        <v>11</v>
      </c>
      <c r="B50" s="48" t="s">
        <v>63</v>
      </c>
      <c r="C50" s="51">
        <v>48</v>
      </c>
      <c r="D50" s="52">
        <v>4.8</v>
      </c>
      <c r="E50" s="52"/>
      <c r="F50" s="52"/>
      <c r="G50" s="54">
        <v>4.8</v>
      </c>
      <c r="H50" s="52"/>
      <c r="I50" s="52"/>
      <c r="J50" s="52"/>
      <c r="K50" s="52"/>
      <c r="L50" s="52">
        <v>4.8</v>
      </c>
      <c r="M50" s="52"/>
      <c r="N50" s="52"/>
      <c r="O50" s="54">
        <v>4.8</v>
      </c>
      <c r="P50" s="15"/>
    </row>
    <row r="51" spans="1:16" ht="21" customHeight="1">
      <c r="A51" s="47">
        <v>12</v>
      </c>
      <c r="B51" s="48" t="s">
        <v>64</v>
      </c>
      <c r="C51" s="51">
        <v>145</v>
      </c>
      <c r="D51" s="52">
        <v>12.7</v>
      </c>
      <c r="E51" s="52"/>
      <c r="F51" s="52"/>
      <c r="G51" s="54">
        <v>12.7</v>
      </c>
      <c r="H51" s="52"/>
      <c r="I51" s="52"/>
      <c r="J51" s="52"/>
      <c r="K51" s="52"/>
      <c r="L51" s="54">
        <v>12.7</v>
      </c>
      <c r="M51" s="52"/>
      <c r="N51" s="52"/>
      <c r="O51" s="54">
        <v>12.7</v>
      </c>
      <c r="P51" s="15"/>
    </row>
    <row r="52" spans="1:16" ht="21" customHeight="1">
      <c r="A52" s="47">
        <v>13</v>
      </c>
      <c r="B52" s="48" t="s">
        <v>65</v>
      </c>
      <c r="C52" s="51">
        <v>120</v>
      </c>
      <c r="D52" s="52">
        <v>12</v>
      </c>
      <c r="E52" s="52"/>
      <c r="F52" s="52"/>
      <c r="G52" s="54">
        <v>12</v>
      </c>
      <c r="H52" s="52"/>
      <c r="I52" s="52"/>
      <c r="J52" s="52"/>
      <c r="K52" s="52"/>
      <c r="L52" s="54">
        <v>12</v>
      </c>
      <c r="M52" s="52"/>
      <c r="N52" s="52"/>
      <c r="O52" s="54">
        <v>12</v>
      </c>
      <c r="P52" s="15"/>
    </row>
    <row r="53" spans="1:16" ht="21" customHeight="1">
      <c r="A53" s="47">
        <v>14</v>
      </c>
      <c r="B53" s="48" t="s">
        <v>66</v>
      </c>
      <c r="C53" s="51">
        <v>111</v>
      </c>
      <c r="D53" s="52">
        <v>11.1</v>
      </c>
      <c r="E53" s="52"/>
      <c r="F53" s="52"/>
      <c r="G53" s="54">
        <v>11.1</v>
      </c>
      <c r="H53" s="52"/>
      <c r="I53" s="52"/>
      <c r="J53" s="52"/>
      <c r="K53" s="52"/>
      <c r="L53" s="54">
        <v>11.1</v>
      </c>
      <c r="M53" s="52"/>
      <c r="N53" s="52"/>
      <c r="O53" s="54">
        <v>11.1</v>
      </c>
      <c r="P53" s="15"/>
    </row>
    <row r="54" spans="1:16" ht="21" customHeight="1">
      <c r="A54" s="47">
        <v>15</v>
      </c>
      <c r="B54" s="48" t="s">
        <v>67</v>
      </c>
      <c r="C54" s="51">
        <v>330</v>
      </c>
      <c r="D54" s="52">
        <v>31.4</v>
      </c>
      <c r="E54" s="52"/>
      <c r="F54" s="52"/>
      <c r="G54" s="54">
        <v>31.4</v>
      </c>
      <c r="H54" s="52"/>
      <c r="I54" s="52"/>
      <c r="J54" s="52"/>
      <c r="K54" s="52"/>
      <c r="L54" s="54">
        <v>31.4</v>
      </c>
      <c r="M54" s="52"/>
      <c r="N54" s="52"/>
      <c r="O54" s="54">
        <v>31.4</v>
      </c>
      <c r="P54" s="15"/>
    </row>
    <row r="55" spans="1:16" ht="21" customHeight="1">
      <c r="A55" s="47">
        <v>16</v>
      </c>
      <c r="B55" s="48" t="s">
        <v>68</v>
      </c>
      <c r="C55" s="51">
        <v>185</v>
      </c>
      <c r="D55" s="52">
        <v>18.5</v>
      </c>
      <c r="E55" s="52"/>
      <c r="F55" s="52"/>
      <c r="G55" s="54">
        <v>18.5</v>
      </c>
      <c r="H55" s="52"/>
      <c r="I55" s="52"/>
      <c r="J55" s="52"/>
      <c r="K55" s="52"/>
      <c r="L55" s="54">
        <v>18.5</v>
      </c>
      <c r="M55" s="52"/>
      <c r="N55" s="52"/>
      <c r="O55" s="54">
        <v>18.5</v>
      </c>
      <c r="P55" s="15"/>
    </row>
    <row r="56" spans="1:16" ht="21" customHeight="1">
      <c r="A56" s="47">
        <v>17</v>
      </c>
      <c r="B56" s="48" t="s">
        <v>69</v>
      </c>
      <c r="C56" s="51">
        <v>284</v>
      </c>
      <c r="D56" s="52">
        <v>28.4</v>
      </c>
      <c r="E56" s="52"/>
      <c r="F56" s="52"/>
      <c r="G56" s="54">
        <v>28.4</v>
      </c>
      <c r="H56" s="52"/>
      <c r="I56" s="52"/>
      <c r="J56" s="52"/>
      <c r="K56" s="52"/>
      <c r="L56" s="54">
        <v>28.4</v>
      </c>
      <c r="M56" s="52"/>
      <c r="N56" s="52"/>
      <c r="O56" s="54">
        <v>28.4</v>
      </c>
      <c r="P56" s="15"/>
    </row>
    <row r="57" spans="1:16" ht="21" customHeight="1">
      <c r="A57" s="47">
        <v>18</v>
      </c>
      <c r="B57" s="48" t="s">
        <v>70</v>
      </c>
      <c r="C57" s="51">
        <v>6</v>
      </c>
      <c r="D57" s="52">
        <v>0.6</v>
      </c>
      <c r="E57" s="52"/>
      <c r="F57" s="52"/>
      <c r="G57" s="54">
        <v>0.6</v>
      </c>
      <c r="H57" s="52"/>
      <c r="I57" s="52"/>
      <c r="J57" s="52"/>
      <c r="K57" s="52"/>
      <c r="L57" s="54">
        <v>0.6</v>
      </c>
      <c r="M57" s="52"/>
      <c r="N57" s="52"/>
      <c r="O57" s="54">
        <v>0.6</v>
      </c>
      <c r="P57" s="15"/>
    </row>
    <row r="58" spans="1:16">
      <c r="A58" s="44" t="s">
        <v>71</v>
      </c>
      <c r="B58" s="14" t="s">
        <v>72</v>
      </c>
      <c r="C58" s="28"/>
      <c r="D58" s="16"/>
      <c r="E58" s="16"/>
      <c r="F58" s="16"/>
      <c r="G58" s="49"/>
      <c r="H58" s="49"/>
      <c r="I58" s="49"/>
      <c r="J58" s="49"/>
      <c r="K58" s="24"/>
      <c r="L58" s="24"/>
      <c r="M58" s="24"/>
      <c r="N58" s="24"/>
      <c r="O58" s="55"/>
      <c r="P58" s="15"/>
    </row>
    <row r="59" spans="1:16">
      <c r="A59" s="44" t="s">
        <v>17</v>
      </c>
      <c r="B59" s="17" t="s">
        <v>73</v>
      </c>
      <c r="C59" s="28"/>
      <c r="D59" s="16"/>
      <c r="E59" s="16"/>
      <c r="F59" s="16"/>
      <c r="G59" s="49"/>
      <c r="H59" s="49"/>
      <c r="I59" s="49"/>
      <c r="J59" s="49"/>
      <c r="K59" s="24"/>
      <c r="L59" s="24"/>
      <c r="M59" s="24"/>
      <c r="N59" s="24"/>
      <c r="O59" s="23"/>
      <c r="P59" s="15"/>
    </row>
    <row r="60" spans="1:16">
      <c r="A60" s="50" t="s">
        <v>34</v>
      </c>
      <c r="B60" s="18" t="s">
        <v>74</v>
      </c>
      <c r="C60" s="28"/>
      <c r="D60" s="16"/>
      <c r="E60" s="16"/>
      <c r="F60" s="16"/>
      <c r="G60" s="49"/>
      <c r="H60" s="49"/>
      <c r="I60" s="49"/>
      <c r="J60" s="49"/>
      <c r="K60" s="24"/>
      <c r="L60" s="24"/>
      <c r="M60" s="24"/>
      <c r="N60" s="24"/>
      <c r="O60" s="23"/>
      <c r="P60" s="15"/>
    </row>
  </sheetData>
  <mergeCells count="11">
    <mergeCell ref="A1:P1"/>
    <mergeCell ref="A2:B2"/>
    <mergeCell ref="E2:F2"/>
    <mergeCell ref="M2:N2"/>
    <mergeCell ref="D3:G3"/>
    <mergeCell ref="H3:K3"/>
    <mergeCell ref="L3:O3"/>
    <mergeCell ref="A3:A4"/>
    <mergeCell ref="B3:B4"/>
    <mergeCell ref="C3:C4"/>
    <mergeCell ref="P3:P4"/>
  </mergeCells>
  <phoneticPr fontId="22" type="noConversion"/>
  <printOptions horizontalCentered="1"/>
  <pageMargins left="0.35433070866141703" right="0.27559055118110198" top="0.23622047244094499" bottom="0.23622047244094499" header="0.31496062992126" footer="0.15748031496063"/>
  <pageSetup paperSize="9" scale="85" orientation="landscape"/>
  <headerFooter scaleWithDoc="0" alignWithMargins="0">
    <oddFooter>&amp;C第 &amp;P 页，共 &amp;N 页</oddFooter>
  </headerFooter>
  <ignoredErrors>
    <ignoredError sqref="H9:H22 H8 D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定 2020秋草稿 公式(11.27）</vt:lpstr>
      <vt:lpstr>Sheet2</vt:lpstr>
      <vt:lpstr>Sheet3</vt:lpstr>
      <vt:lpstr>'定 2020秋草稿 公式(11.27）'!Print_Titles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2020-11-27T02:25:00Z</cp:lastPrinted>
  <dcterms:created xsi:type="dcterms:W3CDTF">2020-11-23T07:10:00Z</dcterms:created>
  <dcterms:modified xsi:type="dcterms:W3CDTF">2020-12-01T01:21:29Z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