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75"/>
  </bookViews>
  <sheets>
    <sheet name="Sheet1" sheetId="1" r:id="rId1"/>
  </sheets>
  <definedNames>
    <definedName name="_xlnm.Print_Area" localSheetId="0">Sheet1!$A$1:$I$31</definedName>
  </definedNames>
  <calcPr calcId="144525"/>
</workbook>
</file>

<file path=xl/sharedStrings.xml><?xml version="1.0" encoding="utf-8"?>
<sst xmlns="http://schemas.openxmlformats.org/spreadsheetml/2006/main" count="98">
  <si>
    <t>附件1</t>
  </si>
  <si>
    <t>2024年省级财政衔接推进乡村振兴补助资金
（化解村级债务奖励资金）分配表</t>
  </si>
  <si>
    <t xml:space="preserve">         单位：万元</t>
  </si>
  <si>
    <t>序号</t>
  </si>
  <si>
    <t>县（市、区）</t>
  </si>
  <si>
    <t>奖励
金额</t>
  </si>
  <si>
    <t>全省合计</t>
  </si>
  <si>
    <t>一</t>
  </si>
  <si>
    <t>武汉市小计</t>
  </si>
  <si>
    <t>枝江市</t>
  </si>
  <si>
    <t>孝南区</t>
  </si>
  <si>
    <t>江夏区</t>
  </si>
  <si>
    <t>当阳市</t>
  </si>
  <si>
    <t>汉川市</t>
  </si>
  <si>
    <t>黄陂区</t>
  </si>
  <si>
    <t>六</t>
  </si>
  <si>
    <t>襄阳市小计</t>
  </si>
  <si>
    <t>应城市</t>
  </si>
  <si>
    <t>二</t>
  </si>
  <si>
    <t>黄石市小计</t>
  </si>
  <si>
    <t>襄阳市本级</t>
  </si>
  <si>
    <t>大悟县</t>
  </si>
  <si>
    <t>黄石市本级</t>
  </si>
  <si>
    <t>其中：襄阳高新区</t>
  </si>
  <si>
    <t>孝昌县</t>
  </si>
  <si>
    <t>其中：开铁区</t>
  </si>
  <si>
    <t>东津新区</t>
  </si>
  <si>
    <t>十</t>
  </si>
  <si>
    <t>黄冈市小计</t>
  </si>
  <si>
    <t>新港工业园区</t>
  </si>
  <si>
    <t>襄城区</t>
  </si>
  <si>
    <t>黄州区</t>
  </si>
  <si>
    <t>阳新县</t>
  </si>
  <si>
    <t>樊城区</t>
  </si>
  <si>
    <t>团风县</t>
  </si>
  <si>
    <t>三</t>
  </si>
  <si>
    <t>十堰市小计</t>
  </si>
  <si>
    <t>襄州区</t>
  </si>
  <si>
    <t>红安县</t>
  </si>
  <si>
    <t>十堰市本级</t>
  </si>
  <si>
    <t>老河口市</t>
  </si>
  <si>
    <t>英山县</t>
  </si>
  <si>
    <t>其中：白浪开发区</t>
  </si>
  <si>
    <t>枣阳市</t>
  </si>
  <si>
    <t>十一</t>
  </si>
  <si>
    <t>咸宁市小计</t>
  </si>
  <si>
    <t>张湾区</t>
  </si>
  <si>
    <t>宜城市</t>
  </si>
  <si>
    <t>咸安区</t>
  </si>
  <si>
    <t>郧阳区</t>
  </si>
  <si>
    <t>南漳县</t>
  </si>
  <si>
    <t>赤壁市</t>
  </si>
  <si>
    <t>竹溪县</t>
  </si>
  <si>
    <t>谷城县</t>
  </si>
  <si>
    <t>十二</t>
  </si>
  <si>
    <t>恩施州小计</t>
  </si>
  <si>
    <t>四</t>
  </si>
  <si>
    <t>荆州市小计</t>
  </si>
  <si>
    <t>保康县</t>
  </si>
  <si>
    <t>巴东县</t>
  </si>
  <si>
    <t>荆州市本级</t>
  </si>
  <si>
    <t>七</t>
  </si>
  <si>
    <t>鄂州市小计</t>
  </si>
  <si>
    <t>利川市</t>
  </si>
  <si>
    <t>其中：荆州市经开区</t>
  </si>
  <si>
    <t>梁子湖区</t>
  </si>
  <si>
    <t>鹤峰县</t>
  </si>
  <si>
    <t>纪南旅游区</t>
  </si>
  <si>
    <t>鄂城区</t>
  </si>
  <si>
    <t>十三</t>
  </si>
  <si>
    <t>随州市小计</t>
  </si>
  <si>
    <t>荆州区</t>
  </si>
  <si>
    <t>八</t>
  </si>
  <si>
    <t>荆门市小计</t>
  </si>
  <si>
    <t>曾都区</t>
  </si>
  <si>
    <t>江陵县</t>
  </si>
  <si>
    <t>荆门市本级</t>
  </si>
  <si>
    <t>广水市</t>
  </si>
  <si>
    <t>松滋市</t>
  </si>
  <si>
    <t>其中：漳河新区</t>
  </si>
  <si>
    <t>随县</t>
  </si>
  <si>
    <t>公安县</t>
  </si>
  <si>
    <t>东宝区</t>
  </si>
  <si>
    <t>十四</t>
  </si>
  <si>
    <t>直管市小计</t>
  </si>
  <si>
    <t>石首市</t>
  </si>
  <si>
    <t>钟祥市</t>
  </si>
  <si>
    <t>仙桃市</t>
  </si>
  <si>
    <t>洪湖市</t>
  </si>
  <si>
    <t>九</t>
  </si>
  <si>
    <t>孝感市小计</t>
  </si>
  <si>
    <t>天门市</t>
  </si>
  <si>
    <t>五</t>
  </si>
  <si>
    <t>宜昌市小计</t>
  </si>
  <si>
    <t>孝感市本级</t>
  </si>
  <si>
    <t>潜江市</t>
  </si>
  <si>
    <t>宜都市</t>
  </si>
  <si>
    <t>其中：
孝感临空经济区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</si>
</sst>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theme="1"/>
      <name val="楷体_GB2312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5" fillId="32" borderId="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topLeftCell="A13" workbookViewId="0">
      <selection activeCell="E31" sqref="E31"/>
    </sheetView>
  </sheetViews>
  <sheetFormatPr defaultColWidth="9" defaultRowHeight="12"/>
  <cols>
    <col min="1" max="1" width="7.63333333333333" customWidth="1"/>
    <col min="2" max="2" width="22.8916666666667" customWidth="1"/>
    <col min="3" max="3" width="9" customWidth="1"/>
    <col min="4" max="4" width="7.63333333333333" customWidth="1"/>
    <col min="5" max="5" width="19.5583333333333" customWidth="1"/>
    <col min="6" max="6" width="9.25" customWidth="1"/>
    <col min="7" max="7" width="7.63333333333333" customWidth="1"/>
    <col min="8" max="8" width="16.1083333333333" customWidth="1"/>
    <col min="9" max="9" width="8.55833333333333" customWidth="1"/>
    <col min="11" max="11" width="12.8916666666667" customWidth="1"/>
  </cols>
  <sheetData>
    <row r="1" ht="29.25" customHeight="1" spans="1:1">
      <c r="A1" s="1" t="s">
        <v>0</v>
      </c>
    </row>
    <row r="2" ht="50" customHeight="1" spans="1:9">
      <c r="A2" s="2" t="s">
        <v>1</v>
      </c>
      <c r="B2" s="3"/>
      <c r="C2" s="3"/>
      <c r="D2" s="3"/>
      <c r="E2" s="3"/>
      <c r="F2" s="3"/>
      <c r="G2" s="3"/>
      <c r="H2" s="3"/>
      <c r="I2" s="3"/>
    </row>
    <row r="3" ht="18" customHeight="1" spans="8:9">
      <c r="H3" s="14" t="s">
        <v>2</v>
      </c>
      <c r="I3" s="14"/>
    </row>
    <row r="4" ht="37" customHeight="1" spans="1:9">
      <c r="A4" s="4" t="s">
        <v>3</v>
      </c>
      <c r="B4" s="4" t="s">
        <v>4</v>
      </c>
      <c r="C4" s="4" t="s">
        <v>5</v>
      </c>
      <c r="D4" s="4" t="s">
        <v>3</v>
      </c>
      <c r="E4" s="4" t="s">
        <v>4</v>
      </c>
      <c r="F4" s="4" t="s">
        <v>5</v>
      </c>
      <c r="G4" s="4" t="s">
        <v>3</v>
      </c>
      <c r="H4" s="4" t="s">
        <v>4</v>
      </c>
      <c r="I4" s="4" t="s">
        <v>5</v>
      </c>
    </row>
    <row r="5" ht="30" customHeight="1" spans="1:9">
      <c r="A5" s="5"/>
      <c r="B5" s="5" t="s">
        <v>6</v>
      </c>
      <c r="C5" s="5">
        <f>C6+C9+C14+C20+C30+F8+F21+F24+F29+I11+I16+I19+I23+I27</f>
        <v>10000</v>
      </c>
      <c r="D5" s="5"/>
      <c r="E5" s="15"/>
      <c r="F5" s="15"/>
      <c r="G5" s="5"/>
      <c r="H5" s="5"/>
      <c r="I5" s="5"/>
    </row>
    <row r="6" ht="30" customHeight="1" spans="1:9">
      <c r="A6" s="5" t="s">
        <v>7</v>
      </c>
      <c r="B6" s="5" t="s">
        <v>8</v>
      </c>
      <c r="C6" s="6">
        <f>SUM(C7:C8)</f>
        <v>46</v>
      </c>
      <c r="D6" s="7">
        <v>19</v>
      </c>
      <c r="E6" s="7" t="s">
        <v>9</v>
      </c>
      <c r="F6" s="8">
        <v>32</v>
      </c>
      <c r="G6" s="16">
        <v>38</v>
      </c>
      <c r="H6" s="7" t="s">
        <v>10</v>
      </c>
      <c r="I6" s="8">
        <v>45</v>
      </c>
    </row>
    <row r="7" ht="30" customHeight="1" spans="1:9">
      <c r="A7" s="7">
        <v>1</v>
      </c>
      <c r="B7" s="7" t="s">
        <v>11</v>
      </c>
      <c r="C7" s="8">
        <v>39</v>
      </c>
      <c r="D7" s="7">
        <v>20</v>
      </c>
      <c r="E7" s="7" t="s">
        <v>12</v>
      </c>
      <c r="F7" s="8">
        <v>44</v>
      </c>
      <c r="G7" s="7">
        <v>39</v>
      </c>
      <c r="H7" s="7" t="s">
        <v>13</v>
      </c>
      <c r="I7" s="8">
        <v>88</v>
      </c>
    </row>
    <row r="8" ht="30" customHeight="1" spans="1:9">
      <c r="A8" s="7">
        <v>2</v>
      </c>
      <c r="B8" s="7" t="s">
        <v>14</v>
      </c>
      <c r="C8" s="8">
        <v>7</v>
      </c>
      <c r="D8" s="5" t="s">
        <v>15</v>
      </c>
      <c r="E8" s="5" t="s">
        <v>16</v>
      </c>
      <c r="F8" s="8">
        <f>SUM(F10:F20)</f>
        <v>3701</v>
      </c>
      <c r="G8" s="7">
        <v>40</v>
      </c>
      <c r="H8" s="7" t="s">
        <v>17</v>
      </c>
      <c r="I8" s="8">
        <v>59</v>
      </c>
    </row>
    <row r="9" ht="30" customHeight="1" spans="1:9">
      <c r="A9" s="5" t="s">
        <v>18</v>
      </c>
      <c r="B9" s="5" t="s">
        <v>19</v>
      </c>
      <c r="C9" s="6">
        <f>SUM(C11:C13)</f>
        <v>162</v>
      </c>
      <c r="E9" s="7" t="s">
        <v>20</v>
      </c>
      <c r="F9">
        <v>42</v>
      </c>
      <c r="G9" s="7">
        <v>41</v>
      </c>
      <c r="H9" s="7" t="s">
        <v>21</v>
      </c>
      <c r="I9" s="8">
        <v>74</v>
      </c>
    </row>
    <row r="10" ht="30" customHeight="1" spans="1:9">
      <c r="A10" s="5"/>
      <c r="B10" s="7" t="s">
        <v>22</v>
      </c>
      <c r="C10" s="8">
        <v>26</v>
      </c>
      <c r="D10" s="7">
        <v>21</v>
      </c>
      <c r="E10" s="8" t="s">
        <v>23</v>
      </c>
      <c r="F10" s="8">
        <v>8</v>
      </c>
      <c r="G10" s="7">
        <v>42</v>
      </c>
      <c r="H10" s="7" t="s">
        <v>24</v>
      </c>
      <c r="I10" s="8">
        <v>73</v>
      </c>
    </row>
    <row r="11" ht="30" customHeight="1" spans="1:9">
      <c r="A11" s="7">
        <v>3</v>
      </c>
      <c r="B11" s="8" t="s">
        <v>25</v>
      </c>
      <c r="C11" s="8">
        <v>2</v>
      </c>
      <c r="D11" s="7">
        <v>22</v>
      </c>
      <c r="E11" s="8" t="s">
        <v>26</v>
      </c>
      <c r="F11" s="8">
        <v>34</v>
      </c>
      <c r="G11" s="5" t="s">
        <v>27</v>
      </c>
      <c r="H11" s="5" t="s">
        <v>28</v>
      </c>
      <c r="I11" s="6">
        <f>SUM(I12:I15)</f>
        <v>1593</v>
      </c>
    </row>
    <row r="12" ht="30" customHeight="1" spans="1:9">
      <c r="A12" s="7">
        <v>4</v>
      </c>
      <c r="B12" s="8" t="s">
        <v>29</v>
      </c>
      <c r="C12" s="8">
        <v>24</v>
      </c>
      <c r="D12" s="7">
        <v>23</v>
      </c>
      <c r="E12" s="7" t="s">
        <v>30</v>
      </c>
      <c r="F12" s="8">
        <v>98</v>
      </c>
      <c r="G12" s="7">
        <v>43</v>
      </c>
      <c r="H12" s="7" t="s">
        <v>31</v>
      </c>
      <c r="I12" s="8">
        <v>152</v>
      </c>
    </row>
    <row r="13" ht="30" customHeight="1" spans="1:9">
      <c r="A13" s="7">
        <v>5</v>
      </c>
      <c r="B13" s="7" t="s">
        <v>32</v>
      </c>
      <c r="C13" s="8">
        <v>136</v>
      </c>
      <c r="D13" s="7">
        <v>24</v>
      </c>
      <c r="E13" s="7" t="s">
        <v>33</v>
      </c>
      <c r="F13" s="8">
        <v>32</v>
      </c>
      <c r="G13" s="7">
        <v>44</v>
      </c>
      <c r="H13" s="7" t="s">
        <v>34</v>
      </c>
      <c r="I13" s="8">
        <v>81</v>
      </c>
    </row>
    <row r="14" ht="30" customHeight="1" spans="1:9">
      <c r="A14" s="5" t="s">
        <v>35</v>
      </c>
      <c r="B14" s="9" t="s">
        <v>36</v>
      </c>
      <c r="C14" s="10">
        <f>SUM(C16:C19)</f>
        <v>729</v>
      </c>
      <c r="D14" s="7">
        <v>25</v>
      </c>
      <c r="E14" s="7" t="s">
        <v>37</v>
      </c>
      <c r="F14" s="8">
        <v>1483</v>
      </c>
      <c r="G14" s="7">
        <v>45</v>
      </c>
      <c r="H14" s="7" t="s">
        <v>38</v>
      </c>
      <c r="I14" s="8">
        <v>683</v>
      </c>
    </row>
    <row r="15" ht="30" customHeight="1" spans="1:9">
      <c r="A15" s="5"/>
      <c r="B15" s="11" t="s">
        <v>39</v>
      </c>
      <c r="C15" s="12">
        <v>11</v>
      </c>
      <c r="D15" s="7">
        <v>26</v>
      </c>
      <c r="E15" s="7" t="s">
        <v>40</v>
      </c>
      <c r="F15" s="8">
        <v>89</v>
      </c>
      <c r="G15" s="7">
        <v>46</v>
      </c>
      <c r="H15" s="7" t="s">
        <v>41</v>
      </c>
      <c r="I15" s="8">
        <v>677</v>
      </c>
    </row>
    <row r="16" ht="30" customHeight="1" spans="1:12">
      <c r="A16" s="7">
        <v>6</v>
      </c>
      <c r="B16" s="12" t="s">
        <v>42</v>
      </c>
      <c r="C16" s="12">
        <v>11</v>
      </c>
      <c r="D16" s="7">
        <v>27</v>
      </c>
      <c r="E16" s="7" t="s">
        <v>43</v>
      </c>
      <c r="F16" s="8">
        <v>1327</v>
      </c>
      <c r="G16" s="5" t="s">
        <v>44</v>
      </c>
      <c r="H16" s="5" t="s">
        <v>45</v>
      </c>
      <c r="I16" s="6">
        <f>I17+I18</f>
        <v>36</v>
      </c>
      <c r="K16" s="17"/>
      <c r="L16" s="18"/>
    </row>
    <row r="17" ht="30" customHeight="1" spans="1:9">
      <c r="A17" s="7">
        <v>7</v>
      </c>
      <c r="B17" s="11" t="s">
        <v>46</v>
      </c>
      <c r="C17" s="12">
        <v>68</v>
      </c>
      <c r="D17" s="7">
        <v>28</v>
      </c>
      <c r="E17" s="7" t="s">
        <v>47</v>
      </c>
      <c r="F17" s="8">
        <v>143</v>
      </c>
      <c r="G17" s="7">
        <v>47</v>
      </c>
      <c r="H17" s="7" t="s">
        <v>48</v>
      </c>
      <c r="I17" s="8">
        <v>17</v>
      </c>
    </row>
    <row r="18" ht="30" customHeight="1" spans="1:9">
      <c r="A18" s="7">
        <v>8</v>
      </c>
      <c r="B18" s="11" t="s">
        <v>49</v>
      </c>
      <c r="C18" s="12">
        <v>589</v>
      </c>
      <c r="D18" s="7">
        <v>29</v>
      </c>
      <c r="E18" s="7" t="s">
        <v>50</v>
      </c>
      <c r="F18" s="8">
        <v>111</v>
      </c>
      <c r="G18" s="7">
        <v>48</v>
      </c>
      <c r="H18" s="7" t="s">
        <v>51</v>
      </c>
      <c r="I18" s="8">
        <v>19</v>
      </c>
    </row>
    <row r="19" ht="30" customHeight="1" spans="1:9">
      <c r="A19" s="7">
        <v>9</v>
      </c>
      <c r="B19" s="11" t="s">
        <v>52</v>
      </c>
      <c r="C19" s="12">
        <v>61</v>
      </c>
      <c r="D19" s="7">
        <v>30</v>
      </c>
      <c r="E19" s="7" t="s">
        <v>53</v>
      </c>
      <c r="F19" s="8">
        <v>131</v>
      </c>
      <c r="G19" s="5" t="s">
        <v>54</v>
      </c>
      <c r="H19" s="5" t="s">
        <v>55</v>
      </c>
      <c r="I19" s="6">
        <f>I22+I20+I21</f>
        <v>46</v>
      </c>
    </row>
    <row r="20" ht="30" customHeight="1" spans="1:9">
      <c r="A20" s="5" t="s">
        <v>56</v>
      </c>
      <c r="B20" s="5" t="s">
        <v>57</v>
      </c>
      <c r="C20" s="6">
        <f>SUM(C22:C29)</f>
        <v>1209</v>
      </c>
      <c r="D20" s="7">
        <v>31</v>
      </c>
      <c r="E20" s="7" t="s">
        <v>58</v>
      </c>
      <c r="F20" s="8">
        <v>245</v>
      </c>
      <c r="G20" s="7">
        <v>49</v>
      </c>
      <c r="H20" s="7" t="s">
        <v>59</v>
      </c>
      <c r="I20" s="8">
        <v>18</v>
      </c>
    </row>
    <row r="21" ht="30" customHeight="1" spans="1:9">
      <c r="A21" s="5"/>
      <c r="B21" s="7" t="s">
        <v>60</v>
      </c>
      <c r="C21" s="8">
        <v>101</v>
      </c>
      <c r="D21" s="5" t="s">
        <v>61</v>
      </c>
      <c r="E21" s="5" t="s">
        <v>62</v>
      </c>
      <c r="F21" s="6">
        <f>F23+F22</f>
        <v>161</v>
      </c>
      <c r="G21" s="7">
        <v>50</v>
      </c>
      <c r="H21" s="7" t="s">
        <v>63</v>
      </c>
      <c r="I21" s="8">
        <v>25</v>
      </c>
    </row>
    <row r="22" ht="30" customHeight="1" spans="1:9">
      <c r="A22" s="7">
        <v>10</v>
      </c>
      <c r="B22" s="8" t="s">
        <v>64</v>
      </c>
      <c r="C22" s="8">
        <v>79</v>
      </c>
      <c r="D22" s="7">
        <v>32</v>
      </c>
      <c r="E22" s="7" t="s">
        <v>65</v>
      </c>
      <c r="F22" s="8">
        <v>54</v>
      </c>
      <c r="G22" s="7">
        <v>51</v>
      </c>
      <c r="H22" s="7" t="s">
        <v>66</v>
      </c>
      <c r="I22" s="8">
        <v>3</v>
      </c>
    </row>
    <row r="23" ht="30" customHeight="1" spans="1:9">
      <c r="A23" s="7">
        <v>11</v>
      </c>
      <c r="B23" s="8" t="s">
        <v>67</v>
      </c>
      <c r="C23" s="8">
        <v>22</v>
      </c>
      <c r="D23" s="7">
        <v>33</v>
      </c>
      <c r="E23" s="7" t="s">
        <v>68</v>
      </c>
      <c r="F23" s="8">
        <v>107</v>
      </c>
      <c r="G23" s="5" t="s">
        <v>69</v>
      </c>
      <c r="H23" s="5" t="s">
        <v>70</v>
      </c>
      <c r="I23" s="6">
        <f>I25+I24+I26</f>
        <v>503</v>
      </c>
    </row>
    <row r="24" ht="30" customHeight="1" spans="1:9">
      <c r="A24" s="7">
        <v>12</v>
      </c>
      <c r="B24" s="7" t="s">
        <v>71</v>
      </c>
      <c r="C24" s="8">
        <v>29</v>
      </c>
      <c r="D24" s="5" t="s">
        <v>72</v>
      </c>
      <c r="E24" s="5" t="s">
        <v>73</v>
      </c>
      <c r="F24" s="6">
        <f>F26+F27+F28</f>
        <v>258</v>
      </c>
      <c r="G24" s="7">
        <v>52</v>
      </c>
      <c r="H24" s="7" t="s">
        <v>74</v>
      </c>
      <c r="I24" s="8">
        <v>113</v>
      </c>
    </row>
    <row r="25" ht="30" customHeight="1" spans="1:9">
      <c r="A25" s="7">
        <v>13</v>
      </c>
      <c r="B25" s="7" t="s">
        <v>75</v>
      </c>
      <c r="C25" s="8">
        <v>92</v>
      </c>
      <c r="E25" s="7" t="s">
        <v>76</v>
      </c>
      <c r="F25" s="8">
        <v>2</v>
      </c>
      <c r="G25" s="7">
        <v>53</v>
      </c>
      <c r="H25" s="7" t="s">
        <v>77</v>
      </c>
      <c r="I25" s="8">
        <v>252</v>
      </c>
    </row>
    <row r="26" ht="30" customHeight="1" spans="1:9">
      <c r="A26" s="7">
        <v>14</v>
      </c>
      <c r="B26" s="7" t="s">
        <v>78</v>
      </c>
      <c r="C26" s="8">
        <v>672</v>
      </c>
      <c r="D26" s="7">
        <v>34</v>
      </c>
      <c r="E26" s="8" t="s">
        <v>79</v>
      </c>
      <c r="F26" s="8">
        <v>2</v>
      </c>
      <c r="G26" s="7">
        <v>54</v>
      </c>
      <c r="H26" s="7" t="s">
        <v>80</v>
      </c>
      <c r="I26" s="8">
        <v>138</v>
      </c>
    </row>
    <row r="27" ht="30" customHeight="1" spans="1:9">
      <c r="A27" s="7">
        <v>15</v>
      </c>
      <c r="B27" s="7" t="s">
        <v>81</v>
      </c>
      <c r="C27" s="8">
        <v>141</v>
      </c>
      <c r="D27" s="7">
        <v>35</v>
      </c>
      <c r="E27" s="7" t="s">
        <v>82</v>
      </c>
      <c r="F27" s="8">
        <v>112</v>
      </c>
      <c r="G27" s="5" t="s">
        <v>83</v>
      </c>
      <c r="H27" s="5" t="s">
        <v>84</v>
      </c>
      <c r="I27" s="6">
        <f>I29+I30+I28</f>
        <v>1118</v>
      </c>
    </row>
    <row r="28" ht="30" customHeight="1" spans="1:9">
      <c r="A28" s="7">
        <v>16</v>
      </c>
      <c r="B28" s="7" t="s">
        <v>85</v>
      </c>
      <c r="C28" s="8">
        <v>74</v>
      </c>
      <c r="D28" s="7">
        <v>36</v>
      </c>
      <c r="E28" s="7" t="s">
        <v>86</v>
      </c>
      <c r="F28" s="8">
        <v>144</v>
      </c>
      <c r="G28" s="7">
        <v>55</v>
      </c>
      <c r="H28" s="7" t="s">
        <v>87</v>
      </c>
      <c r="I28" s="8">
        <v>490</v>
      </c>
    </row>
    <row r="29" ht="30" customHeight="1" spans="1:9">
      <c r="A29" s="7">
        <v>17</v>
      </c>
      <c r="B29" s="7" t="s">
        <v>88</v>
      </c>
      <c r="C29" s="8">
        <v>100</v>
      </c>
      <c r="D29" s="5" t="s">
        <v>89</v>
      </c>
      <c r="E29" s="5" t="s">
        <v>90</v>
      </c>
      <c r="F29" s="6">
        <f>F31+I6+I7+I9+I8+I10</f>
        <v>341</v>
      </c>
      <c r="G29" s="7">
        <v>56</v>
      </c>
      <c r="H29" s="7" t="s">
        <v>91</v>
      </c>
      <c r="I29" s="8">
        <v>502</v>
      </c>
    </row>
    <row r="30" ht="30" customHeight="1" spans="1:9">
      <c r="A30" s="5" t="s">
        <v>92</v>
      </c>
      <c r="B30" s="5" t="s">
        <v>93</v>
      </c>
      <c r="C30" s="6">
        <f>F6+C31+F7</f>
        <v>97</v>
      </c>
      <c r="D30" s="7"/>
      <c r="E30" s="7" t="s">
        <v>94</v>
      </c>
      <c r="F30">
        <v>2</v>
      </c>
      <c r="G30" s="7">
        <v>57</v>
      </c>
      <c r="H30" s="7" t="s">
        <v>95</v>
      </c>
      <c r="I30" s="8">
        <v>126</v>
      </c>
    </row>
    <row r="31" ht="30" customHeight="1" spans="1:9">
      <c r="A31" s="7">
        <v>18</v>
      </c>
      <c r="B31" s="7" t="s">
        <v>96</v>
      </c>
      <c r="C31" s="8">
        <v>21</v>
      </c>
      <c r="D31" s="7">
        <v>37</v>
      </c>
      <c r="E31" s="8" t="s">
        <v>97</v>
      </c>
      <c r="F31" s="8">
        <v>2</v>
      </c>
      <c r="G31" s="15"/>
      <c r="H31" s="15"/>
      <c r="I31" s="15"/>
    </row>
    <row r="43" spans="3:3">
      <c r="C43" s="13"/>
    </row>
  </sheetData>
  <mergeCells count="2">
    <mergeCell ref="A2:I2"/>
    <mergeCell ref="H3:I3"/>
  </mergeCells>
  <printOptions horizontalCentered="1"/>
  <pageMargins left="0.55" right="0.55" top="0.751388888888889" bottom="0.751388888888889" header="0.297916666666667" footer="0.297916666666667"/>
  <pageSetup paperSize="9" scale="8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乐立</cp:lastModifiedBy>
  <dcterms:created xsi:type="dcterms:W3CDTF">2022-12-15T08:32:00Z</dcterms:created>
  <dcterms:modified xsi:type="dcterms:W3CDTF">2024-06-11T09:21:20Z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2052-10.8.0.7204</vt:lpwstr>
  </property>
  <property fmtid="{D5CDD505-2E9C-101B-9397-08002B2CF9AE}" pid="3" name="ICV">
    <vt:lpwstr>C2B12A3A47C74B8597762057AA2CCE68_12</vt:lpwstr>
  </property>
</Properties>
</file>